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aib.sharepoint.com/sites/ARXIUS-ICIB/Documents/A ICIB 2025/CONVOCATÒRIES 2025/04 PCP 2025/ANNEXES/04. PLA DE FINANÇAMENT/"/>
    </mc:Choice>
  </mc:AlternateContent>
  <xr:revisionPtr revIDLastSave="2" documentId="11_1D4202F10298F61BE1423250A4692CF9DC70D4C1" xr6:coauthVersionLast="47" xr6:coauthVersionMax="47" xr10:uidLastSave="{54BB784D-6053-4E38-B65F-CE4117D5D4A2}"/>
  <bookViews>
    <workbookView xWindow="-28920" yWindow="1830" windowWidth="29040" windowHeight="15840" tabRatio="500" xr2:uid="{00000000-000D-0000-FFFF-FFFF00000000}"/>
  </bookViews>
  <sheets>
    <sheet name="INSTRUCCIONES" sheetId="1" r:id="rId1"/>
    <sheet name="PLAN DE FINANCIACIÓN"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03" i="2" l="1"/>
  <c r="I103" i="2"/>
  <c r="J102" i="2"/>
  <c r="F102" i="2"/>
  <c r="I101" i="2"/>
  <c r="I100" i="2"/>
  <c r="I99" i="2"/>
  <c r="I98" i="2"/>
  <c r="I97" i="2"/>
  <c r="J96" i="2"/>
  <c r="I96" i="2"/>
  <c r="J95" i="2"/>
  <c r="F95" i="2"/>
  <c r="I94" i="2"/>
  <c r="I93" i="2"/>
  <c r="I92" i="2"/>
  <c r="I91" i="2"/>
  <c r="I90" i="2"/>
  <c r="I89" i="2"/>
  <c r="J88" i="2"/>
  <c r="F88" i="2"/>
  <c r="I87" i="2"/>
  <c r="I86" i="2"/>
  <c r="I88" i="2" s="1"/>
  <c r="I85" i="2"/>
  <c r="I84" i="2"/>
  <c r="I83" i="2"/>
  <c r="J82" i="2"/>
  <c r="F82" i="2"/>
  <c r="I81" i="2"/>
  <c r="I80" i="2"/>
  <c r="I79" i="2"/>
  <c r="I78" i="2"/>
  <c r="I77" i="2"/>
  <c r="I76" i="2"/>
  <c r="I75" i="2"/>
  <c r="I74" i="2"/>
  <c r="I73" i="2"/>
  <c r="I72" i="2"/>
  <c r="I71" i="2"/>
  <c r="I70" i="2"/>
  <c r="I69" i="2"/>
  <c r="I68" i="2"/>
  <c r="C66" i="2"/>
  <c r="J62" i="2"/>
  <c r="I62" i="2"/>
  <c r="J61" i="2"/>
  <c r="F61" i="2"/>
  <c r="I60" i="2"/>
  <c r="I59" i="2"/>
  <c r="I58" i="2"/>
  <c r="I57" i="2"/>
  <c r="I56" i="2"/>
  <c r="I61" i="2" s="1"/>
  <c r="J55" i="2"/>
  <c r="I55" i="2"/>
  <c r="J54" i="2"/>
  <c r="F54" i="2"/>
  <c r="I53" i="2"/>
  <c r="I52" i="2"/>
  <c r="I51" i="2"/>
  <c r="I50" i="2"/>
  <c r="I49" i="2"/>
  <c r="I48" i="2"/>
  <c r="I54" i="2" s="1"/>
  <c r="J47" i="2"/>
  <c r="F47" i="2"/>
  <c r="I46" i="2"/>
  <c r="I45" i="2"/>
  <c r="I44" i="2"/>
  <c r="I43" i="2"/>
  <c r="I42" i="2"/>
  <c r="J41" i="2"/>
  <c r="F41" i="2"/>
  <c r="F64" i="2" s="1"/>
  <c r="I40" i="2"/>
  <c r="I39" i="2"/>
  <c r="I38" i="2"/>
  <c r="I37" i="2"/>
  <c r="I36" i="2"/>
  <c r="I35" i="2"/>
  <c r="I34" i="2"/>
  <c r="I33" i="2"/>
  <c r="I32" i="2"/>
  <c r="I31" i="2"/>
  <c r="I30" i="2"/>
  <c r="I29" i="2"/>
  <c r="I28" i="2"/>
  <c r="I27" i="2"/>
  <c r="I41" i="2" s="1"/>
  <c r="C24" i="2"/>
  <c r="C23" i="2"/>
  <c r="C19" i="2"/>
  <c r="G55" i="2" s="1"/>
  <c r="I17" i="2"/>
  <c r="J15" i="2" s="1"/>
  <c r="H17" i="2"/>
  <c r="J14" i="2"/>
  <c r="J13" i="2"/>
  <c r="J12" i="2"/>
  <c r="I102" i="2" l="1"/>
  <c r="I82" i="2"/>
  <c r="J64" i="2"/>
  <c r="I95" i="2"/>
  <c r="I47" i="2"/>
  <c r="I64" i="2" s="1"/>
  <c r="C18" i="2"/>
  <c r="G97" i="2" s="1"/>
  <c r="G102" i="2" s="1"/>
  <c r="F104" i="2"/>
  <c r="G31" i="2"/>
  <c r="G37" i="2"/>
  <c r="G45" i="2"/>
  <c r="J10" i="2"/>
  <c r="J17" i="2" s="1"/>
  <c r="J16" i="2"/>
  <c r="C22" i="2"/>
  <c r="G58" i="2"/>
  <c r="G30" i="2"/>
  <c r="G36" i="2"/>
  <c r="G60" i="2"/>
  <c r="J11" i="2"/>
  <c r="G29" i="2"/>
  <c r="G32" i="2"/>
  <c r="G35" i="2"/>
  <c r="G38" i="2"/>
  <c r="G43" i="2"/>
  <c r="G46" i="2"/>
  <c r="G48" i="2"/>
  <c r="G54" i="2" s="1"/>
  <c r="G51" i="2"/>
  <c r="G68" i="2"/>
  <c r="G82" i="2" s="1"/>
  <c r="G71" i="2"/>
  <c r="G77" i="2"/>
  <c r="G80" i="2"/>
  <c r="G52" i="2"/>
  <c r="G57" i="2"/>
  <c r="G56" i="2"/>
  <c r="G61" i="2" s="1"/>
  <c r="G59" i="2"/>
  <c r="G98" i="2"/>
  <c r="G101" i="2"/>
  <c r="G27" i="2"/>
  <c r="G41" i="2" s="1"/>
  <c r="G33" i="2"/>
  <c r="G39" i="2"/>
  <c r="G44" i="2"/>
  <c r="G49" i="2"/>
  <c r="G62" i="2"/>
  <c r="G28" i="2"/>
  <c r="G34" i="2"/>
  <c r="G40" i="2"/>
  <c r="G42" i="2"/>
  <c r="G47" i="2" s="1"/>
  <c r="G50" i="2"/>
  <c r="G53" i="2"/>
  <c r="G70" i="2"/>
  <c r="G73" i="2"/>
  <c r="G103" i="2" l="1"/>
  <c r="G74" i="2"/>
  <c r="G99" i="2"/>
  <c r="G100" i="2"/>
  <c r="G89" i="2"/>
  <c r="G95" i="2" s="1"/>
  <c r="G92" i="2"/>
  <c r="G94" i="2"/>
  <c r="G86" i="2"/>
  <c r="G78" i="2"/>
  <c r="G69" i="2"/>
  <c r="G72" i="2"/>
  <c r="G91" i="2"/>
  <c r="G83" i="2"/>
  <c r="G88" i="2" s="1"/>
  <c r="G75" i="2"/>
  <c r="G81" i="2"/>
  <c r="G96" i="2"/>
  <c r="G66" i="2"/>
  <c r="G87" i="2"/>
  <c r="G84" i="2"/>
  <c r="G93" i="2"/>
  <c r="G90" i="2"/>
  <c r="G79" i="2"/>
  <c r="G76" i="2"/>
  <c r="G85" i="2"/>
  <c r="G64" i="2"/>
</calcChain>
</file>

<file path=xl/sharedStrings.xml><?xml version="1.0" encoding="utf-8"?>
<sst xmlns="http://schemas.openxmlformats.org/spreadsheetml/2006/main" count="133" uniqueCount="90">
  <si>
    <t>PLAN DE FINANCIACIÓN</t>
  </si>
  <si>
    <t>1.</t>
  </si>
  <si>
    <r>
      <rPr>
        <sz val="11"/>
        <color rgb="FF000000"/>
        <rFont val="Calibri"/>
        <family val="2"/>
        <charset val="1"/>
      </rPr>
      <t xml:space="preserve">Solo se pueden rellenar las casillas en </t>
    </r>
    <r>
      <rPr>
        <b/>
        <sz val="11"/>
        <color rgb="FF000000"/>
        <rFont val="Calibri"/>
        <family val="2"/>
        <charset val="1"/>
      </rPr>
      <t>GRIS</t>
    </r>
  </si>
  <si>
    <t>2.</t>
  </si>
  <si>
    <t>Se debe rellenar obligatoriamente el “Gasto previsto” para las productoras.</t>
  </si>
  <si>
    <t>3.</t>
  </si>
  <si>
    <t>Si se trata de una coproducción con empresas coproductoras independientes NO SOLICITANTES</t>
  </si>
  <si>
    <t>SE DEBE RELLENAR LA CASILLA C5 con un SI e indicar también el gasto previsto para estos</t>
  </si>
  <si>
    <t>4.</t>
  </si>
  <si>
    <t>Se debe rellenar obligatoriamente la casilla de “VERSIÓN ORIGINAL DE RODAJE” (F18)</t>
  </si>
  <si>
    <t>5.</t>
  </si>
  <si>
    <t>Se debe rellenar obligatoriamente la casilla de “Ayuda solicitada al ICIB” para el proyecto. Si se trata de una coproducción con más de una productora solicitante de la ayuda se deberá rellenar con la cifra total de la subvención prevista</t>
  </si>
  <si>
    <t>6.</t>
  </si>
  <si>
    <t>Se debe indicar quién se adjudica la fuente de financiación</t>
  </si>
  <si>
    <t>7.</t>
  </si>
  <si>
    <t>Si se tiene un contrato de coproducción se pueden acreditar fuentes de financiación de la empresa coproductora que no solicita la ayuda. A partir de la fila 66.</t>
  </si>
  <si>
    <t>Plan de financiación de los proyectos</t>
  </si>
  <si>
    <t>Título del proyecto</t>
  </si>
  <si>
    <t>Coproducción (sí o no)</t>
  </si>
  <si>
    <t>Coproducción con empresas no solicitantes (sí o no)</t>
  </si>
  <si>
    <t>PRODUCTORAS INDEPENDIENTES</t>
  </si>
  <si>
    <t>SI/NO</t>
  </si>
  <si>
    <t>nombre de la empresa</t>
  </si>
  <si>
    <t>CCAA / PAÍS</t>
  </si>
  <si>
    <t>SOLICITANTE</t>
  </si>
  <si>
    <t>% DERECHOS</t>
  </si>
  <si>
    <t>GASTO PREVISTO</t>
  </si>
  <si>
    <t>% GASTO PREVISTO</t>
  </si>
  <si>
    <t>Productora 1</t>
  </si>
  <si>
    <t>Productora 2</t>
  </si>
  <si>
    <t>Productora 3</t>
  </si>
  <si>
    <t>Productora 4</t>
  </si>
  <si>
    <t>Productora 5</t>
  </si>
  <si>
    <t>Productora 6</t>
  </si>
  <si>
    <t>Productora 7</t>
  </si>
  <si>
    <t>PRESUPUESTO TOTAL</t>
  </si>
  <si>
    <t>Lengua versión original de rodaje</t>
  </si>
  <si>
    <t>Gasto previsto productora/s solicitante/s</t>
  </si>
  <si>
    <t>Ayuda solicitada al ICIB</t>
  </si>
  <si>
    <t>% Ayuda solicitada sobre coste asumido</t>
  </si>
  <si>
    <t>Atorgable ajut ICEC</t>
  </si>
  <si>
    <t>Màxim atorgable ajut ICEC segons import sol·licitat</t>
  </si>
  <si>
    <t>TIPOLOGIA DE LA FINANCIACIÓN DE LAS PRODUCTORAS SOLICITANTES</t>
  </si>
  <si>
    <t>NOMBRE FUENTE DE FINANCIACIÓN</t>
  </si>
  <si>
    <t>Productora que se adjudica la fuente</t>
  </si>
  <si>
    <t>IMPORTE  €</t>
  </si>
  <si>
    <t>%</t>
  </si>
  <si>
    <t>ACREDITADO
SÍ/NO</t>
  </si>
  <si>
    <t>IMPORTE ACREDITADO</t>
  </si>
  <si>
    <t>% PRESUPUESTO TOTAL</t>
  </si>
  <si>
    <t>Plataformas VOD</t>
  </si>
  <si>
    <t>TELEVISIONES PÚBLICAS NACIONALES</t>
  </si>
  <si>
    <t>TELEVISIONES PÚBLICAS INTERNACIONALES</t>
  </si>
  <si>
    <t>Televisiones</t>
  </si>
  <si>
    <t>TELEVISIONES PRIVADAS NACIONALES</t>
  </si>
  <si>
    <t>(Coproducción)</t>
  </si>
  <si>
    <t>TELEVISIONES PRIVADAS INTERNACIONALES</t>
  </si>
  <si>
    <t>PLATAFORMAS DE VOD (de pago)</t>
  </si>
  <si>
    <t xml:space="preserve"> (Derechos de antena)</t>
  </si>
  <si>
    <t>TOTAL TELEVISIONES Y PLATAFORMAS</t>
  </si>
  <si>
    <t>DISTRIBUIDORAS NACIONALES</t>
  </si>
  <si>
    <t>DISTRIBUIDORAS INTERNACIONALES</t>
  </si>
  <si>
    <t>TOTAL DISTRIBUIDORAS</t>
  </si>
  <si>
    <t>AYUDAS PÚBLICAS NACIONALES</t>
  </si>
  <si>
    <t>AYUDAS PÚBLICAS INTERNACIONALES</t>
  </si>
  <si>
    <t>ICIB</t>
  </si>
  <si>
    <t>nombre de la empresa solicitante</t>
  </si>
  <si>
    <t>TOTAL AYUDAS PÚBLICAS</t>
  </si>
  <si>
    <t>RECURSOS PROPIOS (máximo modalidades A, B, D 10% - máximo modalidad C 5%)</t>
  </si>
  <si>
    <t>TOTAL RECURSOS PROPIOS</t>
  </si>
  <si>
    <t>CAPITALIZACIÓN (máximo modalidades A, B, D 10% - máximo modalidad C 5%)</t>
  </si>
  <si>
    <t>Capitalizaciones</t>
  </si>
  <si>
    <t>TOTAL CAPITALIZACIONES</t>
  </si>
  <si>
    <t>INVERSIÓN PRIVADA</t>
  </si>
  <si>
    <t>TOTAL INVERSIONES PRIVADAS</t>
  </si>
  <si>
    <t>nombre de la inversión privada</t>
  </si>
  <si>
    <t>SUBTOTAL FINANCIACIÓN PRODUCTORAS SOLICITANTES</t>
  </si>
  <si>
    <t>CONTRATO COPRODUCCIÓN</t>
  </si>
  <si>
    <t>Rellenar con la cantidad que aporta/n la/s empresa/s coproductora/s no solicitante/s</t>
  </si>
  <si>
    <t>DESGLOSE FUENTES DE FINANCIACIÓN DE LAS EMPRESAS COPRODUCTORAS NO SOLICITANTES</t>
  </si>
  <si>
    <t>SI</t>
  </si>
  <si>
    <t>nombre de la entidad</t>
  </si>
  <si>
    <t>RECURSOS PROPIOS</t>
  </si>
  <si>
    <t>CAPITALIZACIÓN</t>
  </si>
  <si>
    <t>TOTAL INVERSIÓN PRIVADA</t>
  </si>
  <si>
    <t>nombre de las personas</t>
  </si>
  <si>
    <t>TOTAL PROYECTO CON CONTRATO COPRODUCCIÓN</t>
  </si>
  <si>
    <t>*Solo se pueden rellenar las casillas en gris</t>
  </si>
  <si>
    <t>*Guardar y enviar en formato EXCEL</t>
  </si>
  <si>
    <t>Subvenciones para apoyar la producción y coproducción de obras audiovisuales para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</si>
</sst>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0\ %"/>
    <numFmt numFmtId="166" formatCode="#,##0.00&quot; €&quot;"/>
  </numFmts>
  <fonts count="16" x14ac:knownFonts="1">
    <font>
      <sz val="11"/>
      <color rgb="FF000000"/>
      <name val="Calibri"/>
      <family val="2"/>
      <charset val="1"/>
    </font>
    <font>
      <b/>
      <sz val="14"/>
      <color rgb="FF000000"/>
      <name val="Calibri"/>
      <family val="2"/>
      <charset val="1"/>
    </font>
    <font>
      <b/>
      <sz val="12"/>
      <color rgb="FF000000"/>
      <name val="Calibri"/>
      <family val="2"/>
      <charset val="1"/>
    </font>
    <font>
      <b/>
      <sz val="11"/>
      <color rgb="FF000000"/>
      <name val="Calibri"/>
      <family val="2"/>
      <charset val="1"/>
    </font>
    <font>
      <sz val="11"/>
      <color rgb="FFFF0000"/>
      <name val="Calibri"/>
      <family val="2"/>
      <charset val="1"/>
    </font>
    <font>
      <sz val="12"/>
      <color rgb="FF000000"/>
      <name val="Calibri"/>
      <family val="2"/>
      <charset val="1"/>
    </font>
    <font>
      <b/>
      <sz val="16"/>
      <color rgb="FF000000"/>
      <name val="Calibri"/>
      <family val="2"/>
      <charset val="1"/>
    </font>
    <font>
      <b/>
      <sz val="12"/>
      <name val="Calibri"/>
      <family val="2"/>
      <charset val="1"/>
    </font>
    <font>
      <i/>
      <sz val="12"/>
      <color rgb="FF808080"/>
      <name val="Calibri"/>
      <family val="2"/>
      <charset val="1"/>
    </font>
    <font>
      <sz val="12"/>
      <name val="Calibri"/>
      <family val="2"/>
      <charset val="1"/>
    </font>
    <font>
      <sz val="12"/>
      <color rgb="FFFF0000"/>
      <name val="Calibri"/>
      <family val="2"/>
      <charset val="1"/>
    </font>
    <font>
      <i/>
      <sz val="12"/>
      <color rgb="FF000000"/>
      <name val="Calibri"/>
      <family val="2"/>
      <charset val="1"/>
    </font>
    <font>
      <i/>
      <sz val="12"/>
      <color rgb="FFFF0000"/>
      <name val="Calibri"/>
      <family val="2"/>
      <charset val="1"/>
    </font>
    <font>
      <sz val="16"/>
      <color rgb="FF000000"/>
      <name val="Calibri"/>
      <family val="2"/>
      <charset val="1"/>
    </font>
    <font>
      <b/>
      <sz val="16"/>
      <name val="Calibri"/>
      <family val="2"/>
      <charset val="1"/>
    </font>
    <font>
      <sz val="11"/>
      <color rgb="FF000000"/>
      <name val="Calibri"/>
      <family val="2"/>
      <charset val="1"/>
    </font>
  </fonts>
  <fills count="6">
    <fill>
      <patternFill patternType="none"/>
    </fill>
    <fill>
      <patternFill patternType="gray125"/>
    </fill>
    <fill>
      <patternFill patternType="solid">
        <fgColor rgb="FFFFFFFF"/>
        <bgColor rgb="FFFFFFCC"/>
      </patternFill>
    </fill>
    <fill>
      <patternFill patternType="solid">
        <fgColor rgb="FFD9D9D9"/>
        <bgColor rgb="FFDDDDDD"/>
      </patternFill>
    </fill>
    <fill>
      <patternFill patternType="solid">
        <fgColor rgb="FFDDDDDD"/>
        <bgColor rgb="FFD9D9D9"/>
      </patternFill>
    </fill>
    <fill>
      <patternFill patternType="solid">
        <fgColor rgb="FFFFFF00"/>
        <bgColor rgb="FFFFFF00"/>
      </patternFill>
    </fill>
  </fills>
  <borders count="65">
    <border>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bottom style="thin">
        <color rgb="FF808080"/>
      </bottom>
      <diagonal/>
    </border>
    <border>
      <left style="thin">
        <color auto="1"/>
      </left>
      <right style="thin">
        <color auto="1"/>
      </right>
      <top/>
      <bottom style="thin">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rgb="FF808080"/>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rgb="FF808080"/>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BFBFBF"/>
      </left>
      <right/>
      <top style="thin">
        <color auto="1"/>
      </top>
      <bottom style="thin">
        <color rgb="FFBFBFBF"/>
      </bottom>
      <diagonal/>
    </border>
    <border>
      <left style="thin">
        <color rgb="FFBFBFBF"/>
      </left>
      <right style="hair">
        <color auto="1"/>
      </right>
      <top style="hair">
        <color auto="1"/>
      </top>
      <bottom style="thin">
        <color rgb="FFBFBFBF"/>
      </bottom>
      <diagonal/>
    </border>
    <border>
      <left style="thin">
        <color rgb="FFBFBFBF"/>
      </left>
      <right/>
      <top style="hair">
        <color auto="1"/>
      </top>
      <bottom style="hair">
        <color auto="1"/>
      </bottom>
      <diagonal/>
    </border>
    <border>
      <left style="thin">
        <color rgb="FFBFBFBF"/>
      </left>
      <right/>
      <top style="thin">
        <color rgb="FFBFBFBF"/>
      </top>
      <bottom style="thin">
        <color rgb="FFBFBFBF"/>
      </bottom>
      <diagonal/>
    </border>
    <border>
      <left style="thin">
        <color rgb="FF808080"/>
      </left>
      <right style="thin">
        <color rgb="FF808080"/>
      </right>
      <top style="thin">
        <color rgb="FF808080"/>
      </top>
      <bottom style="thin">
        <color rgb="FF808080"/>
      </bottom>
      <diagonal/>
    </border>
    <border>
      <left/>
      <right/>
      <top style="thin">
        <color auto="1"/>
      </top>
      <bottom style="thin">
        <color rgb="FFBFBFBF"/>
      </bottom>
      <diagonal/>
    </border>
    <border>
      <left style="thin">
        <color rgb="FFBFBFBF"/>
      </left>
      <right style="thin">
        <color auto="1"/>
      </right>
      <top style="thin">
        <color auto="1"/>
      </top>
      <bottom style="thin">
        <color rgb="FFBFBFBF"/>
      </bottom>
      <diagonal/>
    </border>
    <border>
      <left style="thin">
        <color rgb="FFBFBFBF"/>
      </left>
      <right style="hair">
        <color auto="1"/>
      </right>
      <top style="thin">
        <color rgb="FFBFBFBF"/>
      </top>
      <bottom style="thin">
        <color rgb="FFBFBFBF"/>
      </bottom>
      <diagonal/>
    </border>
    <border>
      <left style="thin">
        <color rgb="FFBFBFBF"/>
      </left>
      <right style="thin">
        <color auto="1"/>
      </right>
      <top style="thin">
        <color rgb="FFBFBFBF"/>
      </top>
      <bottom style="thin">
        <color rgb="FFBFBFBF"/>
      </bottom>
      <diagonal/>
    </border>
    <border>
      <left style="thin">
        <color rgb="FFBFBFBF"/>
      </left>
      <right style="hair">
        <color auto="1"/>
      </right>
      <top style="thin">
        <color rgb="FFBFBFBF"/>
      </top>
      <bottom style="hair">
        <color auto="1"/>
      </bottom>
      <diagonal/>
    </border>
    <border>
      <left style="thin">
        <color rgb="FFBFBFBF"/>
      </left>
      <right style="thin">
        <color rgb="FFBFBFBF"/>
      </right>
      <top style="thin">
        <color rgb="FFBFBFBF"/>
      </top>
      <bottom style="thin">
        <color auto="1"/>
      </bottom>
      <diagonal/>
    </border>
    <border>
      <left style="thin">
        <color rgb="FFBFBFBF"/>
      </left>
      <right style="thin">
        <color auto="1"/>
      </right>
      <top style="thin">
        <color rgb="FFBFBFBF"/>
      </top>
      <bottom style="thin">
        <color auto="1"/>
      </bottom>
      <diagonal/>
    </border>
    <border>
      <left style="thin">
        <color auto="1"/>
      </left>
      <right style="thin">
        <color auto="1"/>
      </right>
      <top/>
      <bottom/>
      <diagonal/>
    </border>
    <border>
      <left style="thin">
        <color rgb="FFBFBFBF"/>
      </left>
      <right style="thin">
        <color rgb="FFBFBFBF"/>
      </right>
      <top/>
      <bottom style="thin">
        <color rgb="FFBFBFBF"/>
      </bottom>
      <diagonal/>
    </border>
    <border>
      <left style="thin">
        <color rgb="FFBFBFBF"/>
      </left>
      <right style="thin">
        <color auto="1"/>
      </right>
      <top/>
      <bottom style="thin">
        <color rgb="FFBFBFBF"/>
      </bottom>
      <diagonal/>
    </border>
    <border>
      <left style="thin">
        <color rgb="FFBFBFBF"/>
      </left>
      <right style="thin">
        <color rgb="FFBFBFBF"/>
      </right>
      <top style="thin">
        <color rgb="FFBFBFBF"/>
      </top>
      <bottom style="thin">
        <color rgb="FFBFBFBF"/>
      </bottom>
      <diagonal/>
    </border>
    <border>
      <left style="thin">
        <color auto="1"/>
      </left>
      <right/>
      <top/>
      <bottom style="thin">
        <color auto="1"/>
      </bottom>
      <diagonal/>
    </border>
    <border>
      <left style="thin">
        <color rgb="FFBFBFBF"/>
      </left>
      <right/>
      <top style="thin">
        <color rgb="FFBFBFBF"/>
      </top>
      <bottom style="thin">
        <color auto="1"/>
      </bottom>
      <diagonal/>
    </border>
    <border>
      <left/>
      <right/>
      <top style="thin">
        <color auto="1"/>
      </top>
      <bottom style="hair">
        <color auto="1"/>
      </bottom>
      <diagonal/>
    </border>
    <border>
      <left/>
      <right style="thin">
        <color rgb="FFBFBFBF"/>
      </right>
      <top style="thin">
        <color auto="1"/>
      </top>
      <bottom style="thin">
        <color auto="1"/>
      </bottom>
      <diagonal/>
    </border>
    <border>
      <left style="thin">
        <color rgb="FFBFBFBF"/>
      </left>
      <right style="thin">
        <color rgb="FFBFBFBF"/>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diagonal/>
    </border>
    <border>
      <left style="hair">
        <color auto="1"/>
      </left>
      <right style="hair">
        <color auto="1"/>
      </right>
      <top style="hair">
        <color auto="1"/>
      </top>
      <bottom style="thin">
        <color rgb="FFBFBFBF"/>
      </bottom>
      <diagonal/>
    </border>
    <border>
      <left style="thin">
        <color rgb="FFBFBFBF"/>
      </left>
      <right/>
      <top/>
      <bottom style="thin">
        <color rgb="FFBFBFBF"/>
      </bottom>
      <diagonal/>
    </border>
    <border>
      <left style="hair">
        <color auto="1"/>
      </left>
      <right style="hair">
        <color auto="1"/>
      </right>
      <top style="thin">
        <color rgb="FFBFBFBF"/>
      </top>
      <bottom style="thin">
        <color rgb="FFBFBFBF"/>
      </bottom>
      <diagonal/>
    </border>
    <border>
      <left style="hair">
        <color auto="1"/>
      </left>
      <right style="hair">
        <color auto="1"/>
      </right>
      <top style="thin">
        <color rgb="FFBFBFBF"/>
      </top>
      <bottom style="hair">
        <color auto="1"/>
      </bottom>
      <diagonal/>
    </border>
    <border>
      <left style="thin">
        <color rgb="FFBFBFBF"/>
      </left>
      <right style="thin">
        <color rgb="FFBFBFBF"/>
      </right>
      <top/>
      <bottom/>
      <diagonal/>
    </border>
    <border>
      <left style="thin">
        <color rgb="FFBFBFBF"/>
      </left>
      <right style="thin">
        <color rgb="FFBFBFBF"/>
      </right>
      <top style="thin">
        <color auto="1"/>
      </top>
      <bottom style="thin">
        <color rgb="FFBFBFBF"/>
      </bottom>
      <diagonal/>
    </border>
    <border>
      <left style="thin">
        <color rgb="FFBFBFBF"/>
      </left>
      <right/>
      <top style="thin">
        <color rgb="FFBFBFBF"/>
      </top>
      <bottom/>
      <diagonal/>
    </border>
    <border>
      <left style="thin">
        <color rgb="FFBFBFBF"/>
      </left>
      <right/>
      <top/>
      <bottom style="hair">
        <color auto="1"/>
      </bottom>
      <diagonal/>
    </border>
    <border>
      <left style="thin">
        <color rgb="FFBFBFBF"/>
      </left>
      <right style="thin">
        <color rgb="FFBFBFBF"/>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FBFBF"/>
      </left>
      <right style="thin">
        <color auto="1"/>
      </right>
      <top style="thin">
        <color auto="1"/>
      </top>
      <bottom style="thin">
        <color auto="1"/>
      </bottom>
      <diagonal/>
    </border>
    <border>
      <left style="thin">
        <color rgb="FFBFBFBF"/>
      </left>
      <right style="thin">
        <color rgb="FFD9D9D9"/>
      </right>
      <top style="thin">
        <color auto="1"/>
      </top>
      <bottom style="thin">
        <color auto="1"/>
      </bottom>
      <diagonal/>
    </border>
    <border>
      <left style="thin">
        <color rgb="FFD9D9D9"/>
      </left>
      <right/>
      <top style="thin">
        <color auto="1"/>
      </top>
      <bottom style="thin">
        <color auto="1"/>
      </bottom>
      <diagonal/>
    </border>
    <border>
      <left style="thin">
        <color auto="1"/>
      </left>
      <right style="thin">
        <color rgb="FFBFBFBF"/>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BFBFBF"/>
      </right>
      <top/>
      <bottom/>
      <diagonal/>
    </border>
    <border>
      <left style="thin">
        <color rgb="FFBFBFBF"/>
      </left>
      <right/>
      <top/>
      <bottom/>
      <diagonal/>
    </border>
    <border>
      <left style="thin">
        <color rgb="FFBFBFBF"/>
      </left>
      <right/>
      <top style="thin">
        <color auto="1"/>
      </top>
      <bottom style="hair">
        <color auto="1"/>
      </bottom>
      <diagonal/>
    </border>
  </borders>
  <cellStyleXfs count="4">
    <xf numFmtId="0" fontId="0" fillId="0" borderId="0"/>
    <xf numFmtId="164" fontId="15" fillId="0" borderId="0" applyBorder="0" applyProtection="0"/>
    <xf numFmtId="0" fontId="15" fillId="0" borderId="0"/>
    <xf numFmtId="164" fontId="15" fillId="0" borderId="0" applyBorder="0" applyProtection="0"/>
  </cellStyleXfs>
  <cellXfs count="205">
    <xf numFmtId="0" fontId="0" fillId="0" borderId="0" xfId="0"/>
    <xf numFmtId="0" fontId="7" fillId="0" borderId="56" xfId="0" applyFont="1" applyBorder="1" applyAlignment="1">
      <alignment vertical="center"/>
    </xf>
    <xf numFmtId="0" fontId="5" fillId="2" borderId="8" xfId="0"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4"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vertical="top"/>
    </xf>
    <xf numFmtId="0" fontId="7" fillId="2" borderId="0" xfId="0" applyFont="1" applyFill="1" applyAlignment="1">
      <alignment vertical="center"/>
    </xf>
    <xf numFmtId="0" fontId="7" fillId="2" borderId="0" xfId="0" applyFont="1" applyFill="1" applyAlignment="1">
      <alignment horizontal="left" vertical="center"/>
    </xf>
    <xf numFmtId="0" fontId="7" fillId="2" borderId="1" xfId="0" applyFont="1" applyFill="1" applyBorder="1" applyAlignment="1">
      <alignment vertical="center" wrapText="1"/>
    </xf>
    <xf numFmtId="0" fontId="5" fillId="2" borderId="0" xfId="2" applyFont="1" applyFill="1" applyAlignment="1">
      <alignment horizontal="center" vertical="center"/>
    </xf>
    <xf numFmtId="0" fontId="5" fillId="2" borderId="3" xfId="0" applyFont="1" applyFill="1" applyBorder="1" applyAlignment="1">
      <alignment vertical="center"/>
    </xf>
    <xf numFmtId="0" fontId="5" fillId="2" borderId="4" xfId="0" applyFont="1" applyFill="1" applyBorder="1" applyAlignment="1">
      <alignment horizontal="left" vertical="center"/>
    </xf>
    <xf numFmtId="4" fontId="5" fillId="2" borderId="0" xfId="2" applyNumberFormat="1" applyFont="1" applyFill="1" applyAlignment="1">
      <alignment horizontal="left" vertical="center"/>
    </xf>
    <xf numFmtId="0" fontId="5" fillId="2" borderId="0" xfId="2" applyFont="1" applyFill="1" applyAlignment="1">
      <alignment vertical="center"/>
    </xf>
    <xf numFmtId="0" fontId="7" fillId="2" borderId="3" xfId="2" applyFont="1" applyFill="1" applyBorder="1" applyAlignment="1">
      <alignment vertical="center" wrapText="1"/>
    </xf>
    <xf numFmtId="0" fontId="5" fillId="4" borderId="0" xfId="2" applyFont="1" applyFill="1" applyAlignment="1">
      <alignment vertical="center"/>
    </xf>
    <xf numFmtId="0" fontId="5" fillId="2" borderId="4" xfId="2" applyFont="1" applyFill="1" applyBorder="1" applyAlignment="1">
      <alignment vertical="center"/>
    </xf>
    <xf numFmtId="0" fontId="7" fillId="2" borderId="5" xfId="2" applyFont="1" applyFill="1" applyBorder="1" applyAlignment="1">
      <alignment vertical="center" wrapText="1"/>
    </xf>
    <xf numFmtId="0" fontId="5" fillId="4" borderId="6" xfId="2" applyFont="1" applyFill="1" applyBorder="1" applyAlignment="1">
      <alignment vertical="center"/>
    </xf>
    <xf numFmtId="0" fontId="5" fillId="2" borderId="7" xfId="2" applyFont="1" applyFill="1" applyBorder="1" applyAlignment="1">
      <alignment vertical="center"/>
    </xf>
    <xf numFmtId="0" fontId="7" fillId="2" borderId="0" xfId="2" applyFont="1" applyFill="1" applyAlignment="1">
      <alignment vertical="center" wrapText="1"/>
    </xf>
    <xf numFmtId="0" fontId="2" fillId="2" borderId="8" xfId="2" applyFont="1" applyFill="1" applyBorder="1" applyAlignment="1">
      <alignment vertical="center"/>
    </xf>
    <xf numFmtId="0" fontId="5" fillId="2" borderId="9" xfId="2" applyFont="1" applyFill="1" applyBorder="1" applyAlignment="1">
      <alignment vertical="center"/>
    </xf>
    <xf numFmtId="0" fontId="5" fillId="2" borderId="8" xfId="2" applyFont="1" applyFill="1" applyBorder="1" applyAlignment="1">
      <alignment horizontal="center" vertical="center"/>
    </xf>
    <xf numFmtId="0" fontId="7" fillId="2" borderId="10" xfId="2" applyFont="1" applyFill="1" applyBorder="1" applyAlignment="1">
      <alignment horizontal="left" vertical="center" wrapText="1"/>
    </xf>
    <xf numFmtId="0" fontId="5" fillId="3" borderId="10" xfId="2" applyFont="1" applyFill="1" applyBorder="1" applyAlignment="1" applyProtection="1">
      <alignment vertical="center"/>
      <protection locked="0"/>
    </xf>
    <xf numFmtId="0" fontId="5" fillId="3" borderId="10" xfId="2" applyFont="1" applyFill="1" applyBorder="1" applyAlignment="1" applyProtection="1">
      <alignment horizontal="center" vertical="center"/>
      <protection locked="0"/>
    </xf>
    <xf numFmtId="165" fontId="5" fillId="3" borderId="12" xfId="3" applyNumberFormat="1" applyFont="1" applyFill="1" applyBorder="1" applyAlignment="1" applyProtection="1">
      <alignment horizontal="center" vertical="center"/>
      <protection locked="0"/>
    </xf>
    <xf numFmtId="166" fontId="5" fillId="3" borderId="12" xfId="2" applyNumberFormat="1" applyFont="1" applyFill="1" applyBorder="1" applyAlignment="1" applyProtection="1">
      <alignment horizontal="center" vertical="center"/>
      <protection locked="0"/>
    </xf>
    <xf numFmtId="165" fontId="9" fillId="2" borderId="12" xfId="1" applyNumberFormat="1" applyFont="1" applyFill="1" applyBorder="1" applyAlignment="1" applyProtection="1">
      <alignment horizontal="center" vertical="center"/>
      <protection locked="0"/>
    </xf>
    <xf numFmtId="0" fontId="5" fillId="3" borderId="13" xfId="2" applyFont="1" applyFill="1" applyBorder="1" applyAlignment="1" applyProtection="1">
      <alignment vertical="center"/>
      <protection locked="0"/>
    </xf>
    <xf numFmtId="165" fontId="5" fillId="3" borderId="15" xfId="3" applyNumberFormat="1" applyFont="1" applyFill="1" applyBorder="1" applyAlignment="1" applyProtection="1">
      <alignment horizontal="center" vertical="center"/>
      <protection locked="0"/>
    </xf>
    <xf numFmtId="166" fontId="5" fillId="3" borderId="15" xfId="2" applyNumberFormat="1" applyFont="1" applyFill="1" applyBorder="1" applyAlignment="1" applyProtection="1">
      <alignment horizontal="center" vertical="center"/>
      <protection locked="0"/>
    </xf>
    <xf numFmtId="165" fontId="5" fillId="3" borderId="18" xfId="3" applyNumberFormat="1" applyFont="1" applyFill="1" applyBorder="1" applyAlignment="1" applyProtection="1">
      <alignment horizontal="center" vertical="center"/>
      <protection locked="0"/>
    </xf>
    <xf numFmtId="166" fontId="5" fillId="3" borderId="18" xfId="2" applyNumberFormat="1" applyFont="1" applyFill="1" applyBorder="1" applyAlignment="1" applyProtection="1">
      <alignment horizontal="center" vertical="center"/>
      <protection locked="0"/>
    </xf>
    <xf numFmtId="165" fontId="2" fillId="2" borderId="8" xfId="0" applyNumberFormat="1" applyFont="1" applyFill="1" applyBorder="1" applyAlignment="1">
      <alignment horizontal="center" vertical="center"/>
    </xf>
    <xf numFmtId="166" fontId="2" fillId="2" borderId="8" xfId="0" applyNumberFormat="1" applyFont="1" applyFill="1" applyBorder="1" applyAlignment="1">
      <alignment horizontal="center" vertical="center"/>
    </xf>
    <xf numFmtId="165" fontId="7" fillId="2" borderId="8" xfId="1" applyNumberFormat="1" applyFont="1" applyFill="1" applyBorder="1" applyAlignment="1" applyProtection="1">
      <alignment horizontal="center" vertical="center"/>
    </xf>
    <xf numFmtId="0" fontId="7" fillId="2" borderId="19" xfId="0" applyFont="1" applyFill="1" applyBorder="1" applyAlignment="1">
      <alignment vertical="center" wrapText="1"/>
    </xf>
    <xf numFmtId="166" fontId="2" fillId="0" borderId="8" xfId="0" applyNumberFormat="1" applyFont="1" applyBorder="1" applyAlignment="1">
      <alignment horizontal="center" vertical="center"/>
    </xf>
    <xf numFmtId="0" fontId="7" fillId="2" borderId="20" xfId="0" applyFont="1" applyFill="1" applyBorder="1" applyAlignment="1">
      <alignment horizontal="left" vertical="center" wrapText="1"/>
    </xf>
    <xf numFmtId="0" fontId="5" fillId="2" borderId="20" xfId="0" applyFont="1" applyFill="1" applyBorder="1" applyAlignment="1">
      <alignment vertical="center"/>
    </xf>
    <xf numFmtId="0" fontId="0" fillId="4" borderId="8" xfId="0" applyFill="1" applyBorder="1"/>
    <xf numFmtId="164" fontId="5" fillId="2" borderId="0" xfId="1" applyFont="1" applyFill="1" applyBorder="1" applyAlignment="1" applyProtection="1">
      <alignment horizontal="left" vertical="center"/>
    </xf>
    <xf numFmtId="164" fontId="10" fillId="2" borderId="0" xfId="1" applyFont="1" applyFill="1" applyBorder="1" applyAlignment="1" applyProtection="1">
      <alignment horizontal="left" vertical="center"/>
    </xf>
    <xf numFmtId="0" fontId="7" fillId="2" borderId="5" xfId="0" applyFont="1" applyFill="1" applyBorder="1" applyAlignment="1">
      <alignment horizontal="left" vertical="center"/>
    </xf>
    <xf numFmtId="166" fontId="5" fillId="0" borderId="8" xfId="0" applyNumberFormat="1" applyFont="1" applyBorder="1" applyAlignment="1">
      <alignment horizontal="center" vertical="center"/>
    </xf>
    <xf numFmtId="0" fontId="5" fillId="0" borderId="0" xfId="0" applyFont="1" applyAlignment="1">
      <alignment vertical="center"/>
    </xf>
    <xf numFmtId="0" fontId="9" fillId="2" borderId="0" xfId="0" applyFont="1" applyFill="1" applyAlignment="1">
      <alignment vertical="center"/>
    </xf>
    <xf numFmtId="0" fontId="7" fillId="2" borderId="8" xfId="0" applyFont="1" applyFill="1" applyBorder="1" applyAlignment="1">
      <alignment vertical="center" wrapText="1"/>
    </xf>
    <xf numFmtId="166" fontId="9" fillId="3" borderId="10" xfId="0" applyNumberFormat="1" applyFont="1" applyFill="1" applyBorder="1" applyAlignment="1" applyProtection="1">
      <alignment horizontal="center" vertical="center"/>
      <protection locked="0"/>
    </xf>
    <xf numFmtId="165" fontId="5" fillId="0" borderId="10" xfId="1" applyNumberFormat="1" applyFont="1" applyBorder="1" applyAlignment="1" applyProtection="1">
      <alignment horizontal="center" vertical="center"/>
    </xf>
    <xf numFmtId="0" fontId="7" fillId="5" borderId="0" xfId="0" applyFont="1" applyFill="1" applyAlignment="1">
      <alignment vertical="center" wrapText="1"/>
    </xf>
    <xf numFmtId="166" fontId="5" fillId="5" borderId="10" xfId="0" applyNumberFormat="1" applyFont="1" applyFill="1" applyBorder="1" applyAlignment="1">
      <alignment horizontal="center" vertical="center"/>
    </xf>
    <xf numFmtId="0" fontId="9" fillId="2" borderId="0" xfId="0" applyFont="1" applyFill="1" applyAlignment="1">
      <alignment horizontal="center" vertical="center"/>
    </xf>
    <xf numFmtId="0" fontId="7" fillId="2" borderId="0" xfId="0" applyFont="1" applyFill="1" applyAlignment="1">
      <alignment vertical="center" wrapText="1"/>
    </xf>
    <xf numFmtId="166" fontId="2" fillId="2" borderId="10" xfId="0" applyNumberFormat="1" applyFont="1" applyFill="1" applyBorder="1" applyAlignment="1">
      <alignment horizontal="center" vertical="center"/>
    </xf>
    <xf numFmtId="166" fontId="5" fillId="2" borderId="0" xfId="0" applyNumberFormat="1" applyFont="1" applyFill="1" applyAlignment="1">
      <alignment horizontal="center" vertical="center"/>
    </xf>
    <xf numFmtId="0" fontId="7" fillId="2" borderId="0" xfId="0" applyFont="1" applyFill="1" applyAlignment="1">
      <alignment horizontal="left" vertical="center" wrapText="1"/>
    </xf>
    <xf numFmtId="0" fontId="7" fillId="0" borderId="8" xfId="0" applyFont="1" applyBorder="1" applyAlignment="1">
      <alignment horizontal="center" vertical="center" wrapText="1"/>
    </xf>
    <xf numFmtId="0" fontId="7" fillId="0" borderId="0" xfId="0" applyFont="1" applyAlignment="1">
      <alignment horizontal="lef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2" fillId="2" borderId="9" xfId="0" applyFont="1" applyFill="1" applyBorder="1" applyAlignment="1">
      <alignment horizontal="left" vertical="center" wrapText="1" indent="1"/>
    </xf>
    <xf numFmtId="0" fontId="8"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center" vertical="center"/>
      <protection locked="0"/>
    </xf>
    <xf numFmtId="165" fontId="5" fillId="0" borderId="25" xfId="0" applyNumberFormat="1" applyFont="1" applyBorder="1" applyAlignment="1" applyProtection="1">
      <alignment horizontal="center" vertical="center"/>
      <protection locked="0"/>
    </xf>
    <xf numFmtId="0" fontId="5" fillId="3" borderId="26" xfId="2" applyFont="1" applyFill="1" applyBorder="1" applyAlignment="1" applyProtection="1">
      <alignment horizontal="center" vertical="center"/>
      <protection locked="0"/>
    </xf>
    <xf numFmtId="166" fontId="5" fillId="2" borderId="27" xfId="0" applyNumberFormat="1" applyFont="1" applyFill="1" applyBorder="1" applyAlignment="1">
      <alignment horizontal="center" vertical="center"/>
    </xf>
    <xf numFmtId="165" fontId="5" fillId="2" borderId="28" xfId="0" applyNumberFormat="1" applyFont="1" applyFill="1" applyBorder="1" applyAlignment="1">
      <alignment horizontal="center" vertical="center"/>
    </xf>
    <xf numFmtId="0" fontId="2" fillId="2" borderId="9" xfId="0" applyFont="1" applyFill="1" applyBorder="1" applyAlignment="1">
      <alignment horizontal="left" vertical="center" indent="1"/>
    </xf>
    <xf numFmtId="0" fontId="5" fillId="3" borderId="29" xfId="0" applyFont="1" applyFill="1" applyBorder="1" applyAlignment="1" applyProtection="1">
      <alignment horizontal="left" vertical="center"/>
      <protection locked="0"/>
    </xf>
    <xf numFmtId="0" fontId="5" fillId="3" borderId="25" xfId="0" applyFont="1" applyFill="1" applyBorder="1" applyAlignment="1" applyProtection="1">
      <alignment horizontal="center" vertical="center"/>
      <protection locked="0"/>
    </xf>
    <xf numFmtId="165" fontId="5" fillId="2" borderId="30" xfId="0" applyNumberFormat="1" applyFont="1" applyFill="1" applyBorder="1" applyAlignment="1">
      <alignment horizontal="center" vertical="center"/>
    </xf>
    <xf numFmtId="0" fontId="5" fillId="3" borderId="31" xfId="0" applyFont="1" applyFill="1" applyBorder="1" applyAlignment="1" applyProtection="1">
      <alignment horizontal="left" vertical="center"/>
      <protection locked="0"/>
    </xf>
    <xf numFmtId="166" fontId="5" fillId="3" borderId="32" xfId="0" applyNumberFormat="1" applyFont="1" applyFill="1" applyBorder="1" applyAlignment="1" applyProtection="1">
      <alignment horizontal="center" vertical="center"/>
      <protection locked="0"/>
    </xf>
    <xf numFmtId="165" fontId="5" fillId="2" borderId="33" xfId="0" applyNumberFormat="1"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9" xfId="0" applyFont="1" applyFill="1" applyBorder="1" applyAlignment="1">
      <alignment horizontal="left" vertical="center"/>
    </xf>
    <xf numFmtId="0" fontId="9" fillId="3" borderId="35" xfId="0" applyFont="1" applyFill="1" applyBorder="1" applyAlignment="1" applyProtection="1">
      <alignment horizontal="left" vertical="center"/>
      <protection locked="0"/>
    </xf>
    <xf numFmtId="166" fontId="5" fillId="3" borderId="35" xfId="0" applyNumberFormat="1" applyFont="1" applyFill="1" applyBorder="1" applyAlignment="1" applyProtection="1">
      <alignment horizontal="center" vertical="center"/>
      <protection locked="0"/>
    </xf>
    <xf numFmtId="165" fontId="5" fillId="0" borderId="36" xfId="0" applyNumberFormat="1" applyFont="1" applyBorder="1" applyAlignment="1">
      <alignment horizontal="center" vertical="center"/>
    </xf>
    <xf numFmtId="0" fontId="5" fillId="2" borderId="9" xfId="0" applyFont="1" applyFill="1" applyBorder="1" applyAlignment="1">
      <alignment horizontal="left" vertical="center" indent="1"/>
    </xf>
    <xf numFmtId="0" fontId="5" fillId="3" borderId="25" xfId="0" applyFont="1" applyFill="1" applyBorder="1" applyAlignment="1" applyProtection="1">
      <alignment horizontal="left" vertical="center"/>
      <protection locked="0"/>
    </xf>
    <xf numFmtId="166" fontId="5" fillId="3" borderId="37" xfId="0" applyNumberFormat="1" applyFont="1" applyFill="1" applyBorder="1" applyAlignment="1" applyProtection="1">
      <alignment horizontal="center" vertical="center"/>
      <protection locked="0"/>
    </xf>
    <xf numFmtId="165" fontId="5" fillId="0" borderId="30" xfId="0" applyNumberFormat="1" applyFont="1" applyBorder="1" applyAlignment="1">
      <alignment horizontal="center" vertical="center"/>
    </xf>
    <xf numFmtId="0" fontId="5" fillId="2" borderId="9" xfId="0" applyFont="1" applyFill="1" applyBorder="1" applyAlignment="1">
      <alignment horizontal="center" vertical="center"/>
    </xf>
    <xf numFmtId="0" fontId="5" fillId="2" borderId="38" xfId="0" applyFont="1" applyFill="1" applyBorder="1" applyAlignment="1">
      <alignment horizontal="left" vertical="center"/>
    </xf>
    <xf numFmtId="0" fontId="5" fillId="3" borderId="39" xfId="0" applyFont="1" applyFill="1" applyBorder="1" applyAlignment="1" applyProtection="1">
      <alignment horizontal="left" vertical="center"/>
      <protection locked="0"/>
    </xf>
    <xf numFmtId="165" fontId="5" fillId="0" borderId="33" xfId="0" applyNumberFormat="1" applyFont="1" applyBorder="1" applyAlignment="1">
      <alignment horizontal="center" vertical="center"/>
    </xf>
    <xf numFmtId="166" fontId="5" fillId="2" borderId="40" xfId="0" applyNumberFormat="1" applyFont="1" applyFill="1" applyBorder="1" applyAlignment="1">
      <alignment horizontal="center" vertical="center"/>
    </xf>
    <xf numFmtId="0" fontId="2" fillId="2" borderId="38" xfId="0" applyFont="1" applyFill="1" applyBorder="1" applyAlignment="1">
      <alignment horizontal="left" vertical="center" indent="1"/>
    </xf>
    <xf numFmtId="0" fontId="2" fillId="2" borderId="9" xfId="0" applyFont="1" applyFill="1" applyBorder="1" applyAlignment="1">
      <alignment horizontal="left" vertical="center"/>
    </xf>
    <xf numFmtId="0" fontId="5" fillId="2" borderId="41" xfId="0" applyFont="1" applyFill="1" applyBorder="1" applyAlignment="1">
      <alignment horizontal="left" vertical="center"/>
    </xf>
    <xf numFmtId="166" fontId="2" fillId="2" borderId="42" xfId="0" applyNumberFormat="1" applyFont="1" applyFill="1" applyBorder="1" applyAlignment="1">
      <alignment horizontal="center" vertical="center"/>
    </xf>
    <xf numFmtId="165" fontId="2" fillId="2" borderId="16" xfId="1" applyNumberFormat="1" applyFont="1" applyFill="1" applyBorder="1" applyAlignment="1" applyProtection="1">
      <alignment horizontal="center" vertical="center"/>
    </xf>
    <xf numFmtId="0" fontId="5" fillId="2" borderId="43" xfId="0" applyFont="1" applyFill="1" applyBorder="1" applyAlignment="1">
      <alignment horizontal="center" vertical="center"/>
    </xf>
    <xf numFmtId="166" fontId="2" fillId="2" borderId="0" xfId="0" applyNumberFormat="1" applyFont="1" applyFill="1" applyAlignment="1">
      <alignment horizontal="center" vertical="center"/>
    </xf>
    <xf numFmtId="165" fontId="2" fillId="0" borderId="44" xfId="0" applyNumberFormat="1" applyFont="1" applyBorder="1" applyAlignment="1">
      <alignment horizontal="center" vertical="center"/>
    </xf>
    <xf numFmtId="0" fontId="2" fillId="2" borderId="45" xfId="0" applyFont="1" applyFill="1" applyBorder="1" applyAlignment="1">
      <alignment horizontal="left" vertical="center" indent="1"/>
    </xf>
    <xf numFmtId="0" fontId="5" fillId="2" borderId="45" xfId="0" applyFont="1" applyFill="1" applyBorder="1" applyAlignment="1">
      <alignment horizontal="left" vertical="center"/>
    </xf>
    <xf numFmtId="0" fontId="9" fillId="3" borderId="22" xfId="0" applyFont="1" applyFill="1" applyBorder="1" applyAlignment="1" applyProtection="1">
      <alignment horizontal="left" vertical="center"/>
      <protection locked="0"/>
    </xf>
    <xf numFmtId="165" fontId="5" fillId="0" borderId="46" xfId="0" applyNumberFormat="1" applyFont="1" applyBorder="1" applyAlignment="1" applyProtection="1">
      <alignment horizontal="center" vertical="center"/>
      <protection locked="0"/>
    </xf>
    <xf numFmtId="165" fontId="5" fillId="0" borderId="28" xfId="0" applyNumberFormat="1" applyFont="1" applyBorder="1" applyAlignment="1">
      <alignment horizontal="center" vertical="center"/>
    </xf>
    <xf numFmtId="0" fontId="5" fillId="3" borderId="47" xfId="0" applyFont="1" applyFill="1" applyBorder="1" applyAlignment="1" applyProtection="1">
      <alignment horizontal="left" vertical="center"/>
      <protection locked="0"/>
    </xf>
    <xf numFmtId="165" fontId="5" fillId="0" borderId="48" xfId="0" applyNumberFormat="1" applyFont="1" applyBorder="1" applyAlignment="1" applyProtection="1">
      <alignment horizontal="center" vertical="center"/>
      <protection locked="0"/>
    </xf>
    <xf numFmtId="165" fontId="5" fillId="0" borderId="49" xfId="0" applyNumberFormat="1" applyFont="1" applyBorder="1" applyAlignment="1" applyProtection="1">
      <alignment horizontal="center" vertical="center"/>
      <protection locked="0"/>
    </xf>
    <xf numFmtId="166" fontId="2" fillId="2" borderId="50" xfId="0" applyNumberFormat="1" applyFont="1" applyFill="1" applyBorder="1" applyAlignment="1">
      <alignment horizontal="center" vertical="center"/>
    </xf>
    <xf numFmtId="165" fontId="2" fillId="2" borderId="20" xfId="1" applyNumberFormat="1" applyFont="1" applyFill="1" applyBorder="1" applyAlignment="1" applyProtection="1">
      <alignment horizontal="center" vertical="center"/>
    </xf>
    <xf numFmtId="166" fontId="5" fillId="3" borderId="51" xfId="0" applyNumberFormat="1" applyFont="1" applyFill="1" applyBorder="1" applyAlignment="1" applyProtection="1">
      <alignment horizontal="center" vertical="center"/>
      <protection locked="0"/>
    </xf>
    <xf numFmtId="0" fontId="5" fillId="3" borderId="8" xfId="2" applyFont="1" applyFill="1" applyBorder="1" applyAlignment="1" applyProtection="1">
      <alignment horizontal="center" vertical="center"/>
      <protection locked="0"/>
    </xf>
    <xf numFmtId="0" fontId="5" fillId="3" borderId="52" xfId="0" applyFont="1" applyFill="1" applyBorder="1" applyAlignment="1" applyProtection="1">
      <alignment horizontal="left" vertical="center"/>
      <protection locked="0"/>
    </xf>
    <xf numFmtId="0" fontId="11" fillId="2" borderId="38" xfId="0" applyFont="1" applyFill="1" applyBorder="1" applyAlignment="1">
      <alignment horizontal="left" vertical="center"/>
    </xf>
    <xf numFmtId="0" fontId="5" fillId="4" borderId="39" xfId="0" applyFont="1" applyFill="1" applyBorder="1" applyAlignment="1">
      <alignment horizontal="left" vertical="center"/>
    </xf>
    <xf numFmtId="0" fontId="8" fillId="3" borderId="53" xfId="0" applyFont="1" applyFill="1" applyBorder="1" applyAlignment="1" applyProtection="1">
      <alignment horizontal="left" vertical="center"/>
      <protection locked="0"/>
    </xf>
    <xf numFmtId="166" fontId="5" fillId="4" borderId="32" xfId="0" applyNumberFormat="1" applyFont="1" applyFill="1" applyBorder="1" applyAlignment="1">
      <alignment horizontal="center" vertical="center"/>
    </xf>
    <xf numFmtId="0" fontId="2" fillId="2" borderId="38" xfId="0" applyFont="1" applyFill="1" applyBorder="1" applyAlignment="1">
      <alignment horizontal="left" vertical="center"/>
    </xf>
    <xf numFmtId="0" fontId="5" fillId="2" borderId="17" xfId="0" applyFont="1" applyFill="1" applyBorder="1" applyAlignment="1">
      <alignment horizontal="left" vertical="center"/>
    </xf>
    <xf numFmtId="166" fontId="2" fillId="2" borderId="54" xfId="0" applyNumberFormat="1" applyFont="1" applyFill="1" applyBorder="1" applyAlignment="1">
      <alignment horizontal="center" vertical="center"/>
    </xf>
    <xf numFmtId="165" fontId="2" fillId="2" borderId="17" xfId="1" applyNumberFormat="1" applyFont="1" applyFill="1" applyBorder="1" applyAlignment="1" applyProtection="1">
      <alignment horizontal="center" vertical="center"/>
    </xf>
    <xf numFmtId="166" fontId="2" fillId="2" borderId="17" xfId="0" applyNumberFormat="1" applyFont="1" applyFill="1" applyBorder="1" applyAlignment="1">
      <alignment horizontal="center" vertical="center"/>
    </xf>
    <xf numFmtId="165" fontId="2" fillId="0" borderId="55" xfId="0" applyNumberFormat="1" applyFont="1" applyBorder="1" applyAlignment="1">
      <alignment horizontal="center" vertical="center"/>
    </xf>
    <xf numFmtId="0" fontId="5" fillId="0" borderId="56" xfId="0" applyFont="1" applyBorder="1" applyAlignment="1">
      <alignment horizontal="left" vertical="center" wrapText="1" indent="1"/>
    </xf>
    <xf numFmtId="0" fontId="2" fillId="2" borderId="56" xfId="0" applyFont="1" applyFill="1" applyBorder="1" applyAlignment="1">
      <alignment horizontal="left" vertical="center"/>
    </xf>
    <xf numFmtId="0" fontId="9" fillId="3" borderId="16" xfId="0" applyFont="1" applyFill="1" applyBorder="1" applyAlignment="1" applyProtection="1">
      <alignment horizontal="left" vertical="center"/>
      <protection locked="0"/>
    </xf>
    <xf numFmtId="166" fontId="2" fillId="3" borderId="16" xfId="1" applyNumberFormat="1" applyFont="1" applyFill="1" applyBorder="1" applyAlignment="1" applyProtection="1">
      <alignment horizontal="center" vertical="center"/>
      <protection locked="0"/>
    </xf>
    <xf numFmtId="165" fontId="2" fillId="0" borderId="16" xfId="1" applyNumberFormat="1" applyFont="1" applyBorder="1" applyAlignment="1" applyProtection="1">
      <alignment horizontal="center" vertical="center"/>
      <protection locked="0"/>
    </xf>
    <xf numFmtId="165" fontId="2" fillId="0" borderId="57" xfId="0" applyNumberFormat="1" applyFont="1" applyBorder="1" applyAlignment="1">
      <alignment horizontal="center" vertical="center"/>
    </xf>
    <xf numFmtId="0" fontId="9" fillId="3" borderId="47" xfId="0" applyFont="1" applyFill="1" applyBorder="1" applyAlignment="1" applyProtection="1">
      <alignment horizontal="left" vertical="center"/>
      <protection locked="0"/>
    </xf>
    <xf numFmtId="0" fontId="5" fillId="2" borderId="38" xfId="0" applyFont="1" applyFill="1" applyBorder="1" applyAlignment="1">
      <alignment horizontal="center" vertical="center"/>
    </xf>
    <xf numFmtId="165" fontId="2" fillId="0" borderId="17" xfId="1" applyNumberFormat="1" applyFont="1" applyBorder="1" applyAlignment="1" applyProtection="1">
      <alignment horizontal="center" vertical="center"/>
    </xf>
    <xf numFmtId="0" fontId="5" fillId="2" borderId="17" xfId="0" applyFont="1" applyFill="1" applyBorder="1" applyAlignment="1">
      <alignment horizontal="center" vertical="center"/>
    </xf>
    <xf numFmtId="0" fontId="5" fillId="2" borderId="56" xfId="0" applyFont="1" applyFill="1" applyBorder="1" applyAlignment="1">
      <alignment horizontal="left" vertical="center" wrapText="1" indent="1"/>
    </xf>
    <xf numFmtId="4" fontId="8" fillId="3" borderId="58" xfId="0" applyNumberFormat="1" applyFont="1" applyFill="1" applyBorder="1" applyAlignment="1" applyProtection="1">
      <alignment horizontal="left" vertical="center"/>
      <protection locked="0"/>
    </xf>
    <xf numFmtId="4" fontId="9" fillId="3" borderId="16" xfId="0" applyNumberFormat="1" applyFont="1" applyFill="1" applyBorder="1" applyAlignment="1" applyProtection="1">
      <alignment horizontal="left" vertical="center"/>
      <protection locked="0"/>
    </xf>
    <xf numFmtId="166" fontId="2" fillId="3" borderId="59" xfId="1" applyNumberFormat="1" applyFont="1" applyFill="1" applyBorder="1" applyAlignment="1" applyProtection="1">
      <alignment horizontal="center" vertical="center"/>
      <protection locked="0"/>
    </xf>
    <xf numFmtId="0" fontId="5" fillId="0" borderId="0" xfId="0" applyFont="1" applyAlignment="1">
      <alignment horizontal="left" vertical="center" wrapText="1" indent="1"/>
    </xf>
    <xf numFmtId="0" fontId="2" fillId="0" borderId="0" xfId="0" applyFont="1" applyAlignment="1">
      <alignment horizontal="left" vertical="center"/>
    </xf>
    <xf numFmtId="4" fontId="8" fillId="0" borderId="0" xfId="0" applyNumberFormat="1" applyFont="1" applyAlignment="1" applyProtection="1">
      <alignment horizontal="left" vertical="center"/>
      <protection locked="0"/>
    </xf>
    <xf numFmtId="4" fontId="9" fillId="0" borderId="0" xfId="0" applyNumberFormat="1" applyFont="1" applyAlignment="1" applyProtection="1">
      <alignment horizontal="left" vertical="center"/>
      <protection locked="0"/>
    </xf>
    <xf numFmtId="166" fontId="2" fillId="0" borderId="0" xfId="1" applyNumberFormat="1" applyFont="1" applyBorder="1" applyAlignment="1" applyProtection="1">
      <alignment horizontal="center" vertical="center"/>
      <protection locked="0"/>
    </xf>
    <xf numFmtId="165" fontId="2" fillId="0" borderId="0" xfId="1" applyNumberFormat="1" applyFont="1" applyBorder="1" applyAlignment="1" applyProtection="1">
      <alignment horizontal="center" vertical="center"/>
    </xf>
    <xf numFmtId="0" fontId="5" fillId="0" borderId="0" xfId="2" applyFont="1" applyAlignment="1" applyProtection="1">
      <alignment horizontal="center" vertical="center"/>
      <protection locked="0"/>
    </xf>
    <xf numFmtId="166" fontId="2" fillId="0" borderId="0" xfId="0" applyNumberFormat="1" applyFont="1" applyAlignment="1">
      <alignment horizontal="center" vertical="center"/>
    </xf>
    <xf numFmtId="0" fontId="7" fillId="0" borderId="16" xfId="0" applyFont="1" applyBorder="1" applyAlignment="1">
      <alignment vertical="center"/>
    </xf>
    <xf numFmtId="0" fontId="7" fillId="0" borderId="16" xfId="0" applyFont="1" applyBorder="1" applyAlignment="1">
      <alignment horizontal="left" vertical="center"/>
    </xf>
    <xf numFmtId="166" fontId="7" fillId="0" borderId="42" xfId="0" applyNumberFormat="1" applyFont="1" applyBorder="1" applyAlignment="1">
      <alignment horizontal="center" vertical="center"/>
    </xf>
    <xf numFmtId="165" fontId="2" fillId="0" borderId="16" xfId="1" applyNumberFormat="1" applyFont="1" applyBorder="1" applyAlignment="1" applyProtection="1">
      <alignment horizontal="center" vertical="center"/>
    </xf>
    <xf numFmtId="0" fontId="7" fillId="0" borderId="16" xfId="0" applyFont="1" applyBorder="1" applyAlignment="1">
      <alignment horizontal="center" vertical="center"/>
    </xf>
    <xf numFmtId="166" fontId="7" fillId="0" borderId="16" xfId="0" applyNumberFormat="1" applyFont="1" applyBorder="1" applyAlignment="1">
      <alignment horizontal="center" vertical="center"/>
    </xf>
    <xf numFmtId="165" fontId="7" fillId="0" borderId="57" xfId="0" applyNumberFormat="1" applyFont="1" applyBorder="1" applyAlignment="1">
      <alignment horizontal="center" vertical="center"/>
    </xf>
    <xf numFmtId="0" fontId="7" fillId="2" borderId="0" xfId="0" applyFont="1" applyFill="1" applyAlignment="1">
      <alignment horizontal="right" vertical="center"/>
    </xf>
    <xf numFmtId="166"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7" fillId="2" borderId="60" xfId="0" applyFont="1" applyFill="1" applyBorder="1" applyAlignment="1">
      <alignment horizontal="center" vertical="center"/>
    </xf>
    <xf numFmtId="0" fontId="7" fillId="2" borderId="16" xfId="0" applyFont="1" applyFill="1" applyBorder="1" applyAlignment="1">
      <alignment horizontal="right" vertical="center"/>
    </xf>
    <xf numFmtId="0" fontId="12" fillId="2" borderId="16" xfId="0" applyFont="1" applyFill="1" applyBorder="1" applyAlignment="1">
      <alignment horizontal="right" vertical="center"/>
    </xf>
    <xf numFmtId="166" fontId="2" fillId="4" borderId="59" xfId="1" applyNumberFormat="1" applyFont="1" applyFill="1" applyBorder="1" applyAlignment="1" applyProtection="1">
      <alignment horizontal="center" vertical="center"/>
      <protection locked="0"/>
    </xf>
    <xf numFmtId="165" fontId="7" fillId="0" borderId="8" xfId="0" applyNumberFormat="1" applyFont="1" applyBorder="1" applyAlignment="1">
      <alignment horizontal="center" vertical="center"/>
    </xf>
    <xf numFmtId="0" fontId="7" fillId="0" borderId="16" xfId="0" applyFont="1" applyBorder="1" applyAlignment="1">
      <alignment horizontal="right" vertical="center"/>
    </xf>
    <xf numFmtId="166" fontId="2" fillId="0" borderId="16" xfId="1" applyNumberFormat="1" applyFont="1" applyBorder="1" applyAlignment="1" applyProtection="1">
      <alignment horizontal="center" vertical="center"/>
      <protection locked="0"/>
    </xf>
    <xf numFmtId="166" fontId="5" fillId="0" borderId="27" xfId="0" applyNumberFormat="1" applyFont="1" applyBorder="1" applyAlignment="1">
      <alignment horizontal="center" vertical="center"/>
    </xf>
    <xf numFmtId="165" fontId="7" fillId="0" borderId="61" xfId="0" applyNumberFormat="1" applyFont="1" applyBorder="1" applyAlignment="1">
      <alignment horizontal="center" vertical="center"/>
    </xf>
    <xf numFmtId="165" fontId="5" fillId="2" borderId="36" xfId="0" applyNumberFormat="1" applyFont="1" applyFill="1" applyBorder="1" applyAlignment="1">
      <alignment horizontal="center" vertical="center"/>
    </xf>
    <xf numFmtId="0" fontId="5" fillId="2" borderId="62" xfId="0" applyFont="1" applyFill="1" applyBorder="1" applyAlignment="1">
      <alignment horizontal="center"/>
    </xf>
    <xf numFmtId="0" fontId="5" fillId="2" borderId="62" xfId="0" applyFont="1" applyFill="1" applyBorder="1" applyAlignment="1">
      <alignment horizontal="left" vertical="center"/>
    </xf>
    <xf numFmtId="0" fontId="5" fillId="3" borderId="32" xfId="0" applyFont="1" applyFill="1" applyBorder="1" applyAlignment="1" applyProtection="1">
      <alignment horizontal="left" vertical="center"/>
      <protection locked="0"/>
    </xf>
    <xf numFmtId="165" fontId="2" fillId="2" borderId="0" xfId="1" applyNumberFormat="1" applyFont="1" applyFill="1" applyBorder="1" applyAlignment="1" applyProtection="1">
      <alignment horizontal="center" vertical="center"/>
    </xf>
    <xf numFmtId="0" fontId="5" fillId="3" borderId="63" xfId="0" applyFont="1" applyFill="1" applyBorder="1" applyAlignment="1" applyProtection="1">
      <alignment horizontal="left" vertical="center"/>
      <protection locked="0"/>
    </xf>
    <xf numFmtId="0" fontId="5" fillId="3" borderId="39" xfId="0" applyFont="1" applyFill="1" applyBorder="1" applyAlignment="1">
      <alignment horizontal="left" vertical="center"/>
    </xf>
    <xf numFmtId="0" fontId="8" fillId="3" borderId="64" xfId="0" applyFont="1" applyFill="1" applyBorder="1" applyAlignment="1" applyProtection="1">
      <alignment horizontal="left" vertical="center"/>
      <protection locked="0"/>
    </xf>
    <xf numFmtId="165" fontId="2" fillId="0" borderId="20" xfId="0" applyNumberFormat="1" applyFont="1" applyBorder="1" applyAlignment="1" applyProtection="1">
      <alignment horizontal="center" vertical="center"/>
      <protection locked="0"/>
    </xf>
    <xf numFmtId="0" fontId="8" fillId="3" borderId="47" xfId="0" applyFont="1" applyFill="1" applyBorder="1" applyAlignment="1" applyProtection="1">
      <alignment horizontal="left" vertical="center"/>
      <protection locked="0"/>
    </xf>
    <xf numFmtId="0" fontId="5" fillId="0" borderId="8" xfId="0" applyFont="1" applyBorder="1" applyAlignment="1">
      <alignment horizontal="left" vertical="center" wrapText="1" indent="1"/>
    </xf>
    <xf numFmtId="0" fontId="13" fillId="0" borderId="0" xfId="0" applyFont="1" applyAlignment="1">
      <alignment vertical="center"/>
    </xf>
    <xf numFmtId="166" fontId="14" fillId="0" borderId="42" xfId="0" applyNumberFormat="1" applyFont="1" applyBorder="1" applyAlignment="1">
      <alignment horizontal="center" vertical="center"/>
    </xf>
    <xf numFmtId="165" fontId="6" fillId="0" borderId="16" xfId="1" applyNumberFormat="1" applyFont="1" applyBorder="1" applyAlignment="1" applyProtection="1">
      <alignment horizontal="center" vertical="center"/>
    </xf>
    <xf numFmtId="0" fontId="14" fillId="0" borderId="16" xfId="0" applyFont="1" applyBorder="1" applyAlignment="1">
      <alignment horizontal="center" vertical="center"/>
    </xf>
    <xf numFmtId="166" fontId="14" fillId="0" borderId="16" xfId="0" applyNumberFormat="1" applyFont="1" applyBorder="1" applyAlignment="1">
      <alignment horizontal="center" vertical="center"/>
    </xf>
    <xf numFmtId="165" fontId="14" fillId="0" borderId="57" xfId="0" applyNumberFormat="1" applyFont="1" applyBorder="1" applyAlignment="1">
      <alignment horizontal="center" vertical="center"/>
    </xf>
    <xf numFmtId="0" fontId="13"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2" fillId="3" borderId="2" xfId="0" applyFont="1" applyFill="1" applyBorder="1" applyAlignment="1" applyProtection="1">
      <alignment vertical="center"/>
      <protection locked="0"/>
    </xf>
    <xf numFmtId="0" fontId="8" fillId="0" borderId="0" xfId="0" applyFont="1" applyAlignment="1" applyProtection="1">
      <alignment horizontal="left" vertical="center"/>
      <protection locked="0"/>
    </xf>
    <xf numFmtId="0" fontId="5" fillId="3" borderId="11" xfId="2" applyFont="1" applyFill="1" applyBorder="1" applyAlignment="1" applyProtection="1">
      <alignment horizontal="left" vertical="center"/>
      <protection locked="0"/>
    </xf>
    <xf numFmtId="0" fontId="5" fillId="3" borderId="14" xfId="2" applyFont="1" applyFill="1" applyBorder="1" applyAlignment="1" applyProtection="1">
      <alignment horizontal="left" vertical="center"/>
      <protection locked="0"/>
    </xf>
    <xf numFmtId="0" fontId="5" fillId="3" borderId="16" xfId="2" applyFont="1" applyFill="1" applyBorder="1" applyAlignment="1" applyProtection="1">
      <alignment horizontal="left" vertical="center"/>
      <protection locked="0"/>
    </xf>
    <xf numFmtId="0" fontId="5" fillId="3" borderId="17" xfId="2" applyFont="1" applyFill="1" applyBorder="1" applyAlignment="1" applyProtection="1">
      <alignment horizontal="left" vertical="center"/>
      <protection locked="0"/>
    </xf>
    <xf numFmtId="0" fontId="5" fillId="2" borderId="8" xfId="0" applyFont="1" applyFill="1" applyBorder="1" applyAlignment="1">
      <alignment horizontal="center" vertical="center"/>
    </xf>
    <xf numFmtId="0" fontId="5" fillId="0" borderId="9" xfId="0" applyFont="1" applyBorder="1" applyAlignment="1">
      <alignment horizontal="left" vertical="center" wrapText="1" indent="1"/>
    </xf>
    <xf numFmtId="0" fontId="7" fillId="0" borderId="56" xfId="0" applyFont="1" applyBorder="1" applyAlignment="1">
      <alignment vertical="center"/>
    </xf>
    <xf numFmtId="0" fontId="2" fillId="2" borderId="8" xfId="0" applyFont="1" applyFill="1" applyBorder="1" applyAlignment="1">
      <alignment horizontal="left" vertical="center" wrapText="1" indent="1"/>
    </xf>
    <xf numFmtId="0" fontId="14" fillId="0" borderId="56" xfId="0" applyFont="1" applyBorder="1" applyAlignment="1">
      <alignment vertical="center"/>
    </xf>
    <xf numFmtId="0" fontId="14" fillId="0" borderId="8" xfId="0" applyFont="1" applyBorder="1" applyAlignment="1">
      <alignment horizontal="right" vertical="center"/>
    </xf>
  </cellXfs>
  <cellStyles count="4">
    <cellStyle name="Normal" xfId="0" builtinId="0"/>
    <cellStyle name="Normal 2" xfId="2" xr:uid="{00000000-0005-0000-0000-000001000000}"/>
    <cellStyle name="Percentatge 2" xfId="3" xr:uid="{00000000-0005-0000-0000-000002000000}"/>
    <cellStyle name="Porcentaje" xfId="1" builtinId="5"/>
  </cellStyles>
  <dxfs count="2">
    <dxf>
      <font>
        <b/>
        <i val="0"/>
        <sz val="10"/>
        <color rgb="FFFFFFFF"/>
        <name val="Calibri"/>
      </font>
      <fill>
        <patternFill>
          <bgColor rgb="FFCC0000"/>
        </patternFill>
      </fill>
    </dxf>
    <dxf>
      <font>
        <b/>
        <i val="0"/>
        <sz val="10"/>
        <color rgb="FFFFFFFF"/>
        <name val="Calibri"/>
      </font>
      <fill>
        <patternFill>
          <bgColor rgb="FFCC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Normal="100" workbookViewId="0"/>
  </sheetViews>
  <sheetFormatPr baseColWidth="10" defaultColWidth="9.140625" defaultRowHeight="15" x14ac:dyDescent="0.25"/>
  <cols>
    <col min="1" max="1" width="6.7109375" customWidth="1"/>
    <col min="2" max="2" width="83.5703125" customWidth="1"/>
    <col min="3" max="3" width="9.140625" customWidth="1"/>
    <col min="4" max="4" width="29.28515625" customWidth="1"/>
    <col min="5" max="1025" width="9.140625" customWidth="1"/>
  </cols>
  <sheetData>
    <row r="1" spans="1:10" ht="18.75" x14ac:dyDescent="0.25">
      <c r="A1" s="3" t="s">
        <v>89</v>
      </c>
      <c r="B1" s="4"/>
      <c r="C1" s="4"/>
      <c r="D1" s="4"/>
      <c r="E1" s="4"/>
      <c r="F1" s="4"/>
      <c r="G1" s="4"/>
      <c r="H1" s="4"/>
      <c r="I1" s="4"/>
      <c r="J1" s="4"/>
    </row>
    <row r="2" spans="1:10" ht="18.75" x14ac:dyDescent="0.25">
      <c r="A2" s="3"/>
      <c r="B2" s="4"/>
      <c r="C2" s="4"/>
      <c r="D2" s="4"/>
      <c r="E2" s="4"/>
      <c r="F2" s="4"/>
      <c r="G2" s="4"/>
      <c r="H2" s="4"/>
      <c r="I2" s="4"/>
      <c r="J2" s="4"/>
    </row>
    <row r="3" spans="1:10" ht="15.75" x14ac:dyDescent="0.25">
      <c r="A3" s="5" t="s">
        <v>0</v>
      </c>
      <c r="B3" s="4"/>
      <c r="C3" s="4"/>
      <c r="D3" s="4"/>
      <c r="E3" s="4"/>
      <c r="F3" s="4"/>
      <c r="G3" s="4"/>
      <c r="H3" s="4"/>
      <c r="I3" s="4"/>
      <c r="J3" s="4"/>
    </row>
    <row r="4" spans="1:10" x14ac:dyDescent="0.25">
      <c r="A4" s="4"/>
      <c r="B4" s="4"/>
      <c r="C4" s="4"/>
      <c r="D4" s="4"/>
      <c r="E4" s="4"/>
      <c r="F4" s="4"/>
      <c r="G4" s="4"/>
      <c r="H4" s="4"/>
      <c r="I4" s="4"/>
      <c r="J4" s="4"/>
    </row>
    <row r="5" spans="1:10" x14ac:dyDescent="0.25">
      <c r="A5" s="4" t="s">
        <v>1</v>
      </c>
      <c r="B5" s="4" t="s">
        <v>2</v>
      </c>
      <c r="C5" s="4"/>
      <c r="D5" s="4"/>
      <c r="F5" s="4"/>
      <c r="G5" s="4"/>
      <c r="H5" s="4"/>
      <c r="I5" s="4"/>
      <c r="J5" s="4"/>
    </row>
    <row r="6" spans="1:10" x14ac:dyDescent="0.25">
      <c r="A6" s="4"/>
      <c r="B6" s="4"/>
      <c r="C6" s="4"/>
      <c r="D6" s="4"/>
      <c r="E6" s="4"/>
      <c r="F6" s="4"/>
      <c r="G6" s="4"/>
      <c r="H6" s="4"/>
      <c r="I6" s="4"/>
      <c r="J6" s="4"/>
    </row>
    <row r="7" spans="1:10" x14ac:dyDescent="0.25">
      <c r="A7" s="4" t="s">
        <v>3</v>
      </c>
      <c r="B7" s="4" t="s">
        <v>4</v>
      </c>
      <c r="C7" s="4"/>
      <c r="D7" s="4"/>
      <c r="E7" s="4"/>
      <c r="F7" s="4"/>
      <c r="G7" s="4"/>
      <c r="H7" s="4"/>
      <c r="I7" s="4"/>
      <c r="J7" s="4"/>
    </row>
    <row r="8" spans="1:10" x14ac:dyDescent="0.25">
      <c r="A8" s="4"/>
      <c r="B8" s="4"/>
      <c r="C8" s="4"/>
      <c r="D8" s="4"/>
      <c r="E8" s="4"/>
      <c r="F8" s="4"/>
      <c r="G8" s="4"/>
      <c r="H8" s="4"/>
      <c r="I8" s="4"/>
      <c r="J8" s="4"/>
    </row>
    <row r="9" spans="1:10" x14ac:dyDescent="0.25">
      <c r="A9" s="4" t="s">
        <v>5</v>
      </c>
      <c r="B9" s="4" t="s">
        <v>6</v>
      </c>
      <c r="C9" s="4"/>
      <c r="D9" s="4"/>
      <c r="E9" s="4"/>
      <c r="F9" s="4"/>
      <c r="G9" s="4"/>
      <c r="H9" s="4"/>
      <c r="I9" s="4"/>
      <c r="J9" s="4"/>
    </row>
    <row r="10" spans="1:10" x14ac:dyDescent="0.25">
      <c r="A10" s="4"/>
      <c r="B10" s="4" t="s">
        <v>7</v>
      </c>
      <c r="C10" s="4"/>
      <c r="D10" s="4"/>
      <c r="E10" s="4"/>
      <c r="F10" s="4"/>
      <c r="G10" s="4"/>
      <c r="H10" s="4"/>
      <c r="I10" s="4"/>
      <c r="J10" s="4"/>
    </row>
    <row r="11" spans="1:10" x14ac:dyDescent="0.25">
      <c r="A11" s="4"/>
      <c r="B11" s="4"/>
      <c r="C11" s="4"/>
      <c r="D11" s="4"/>
      <c r="E11" s="4"/>
      <c r="F11" s="4"/>
      <c r="G11" s="4"/>
      <c r="H11" s="4"/>
      <c r="I11" s="4"/>
      <c r="J11" s="4"/>
    </row>
    <row r="12" spans="1:10" x14ac:dyDescent="0.25">
      <c r="A12" s="4" t="s">
        <v>8</v>
      </c>
      <c r="B12" s="4" t="s">
        <v>9</v>
      </c>
      <c r="C12" s="4"/>
      <c r="D12" s="4"/>
      <c r="E12" s="4"/>
      <c r="F12" s="4"/>
      <c r="G12" s="4"/>
      <c r="H12" s="4"/>
      <c r="I12" s="4"/>
      <c r="J12" s="4"/>
    </row>
    <row r="13" spans="1:10" x14ac:dyDescent="0.25">
      <c r="A13" s="4"/>
      <c r="B13" s="4"/>
      <c r="C13" s="4"/>
      <c r="D13" s="4"/>
      <c r="E13" s="4"/>
      <c r="F13" s="4"/>
      <c r="G13" s="4"/>
      <c r="H13" s="4"/>
      <c r="I13" s="4"/>
      <c r="J13" s="4"/>
    </row>
    <row r="14" spans="1:10" s="7" customFormat="1" ht="45" x14ac:dyDescent="0.25">
      <c r="A14" s="6" t="s">
        <v>10</v>
      </c>
      <c r="B14" s="6" t="s">
        <v>11</v>
      </c>
      <c r="C14" s="6"/>
      <c r="D14" s="6"/>
      <c r="E14" s="6"/>
      <c r="F14" s="6"/>
      <c r="G14" s="6"/>
      <c r="H14" s="6"/>
      <c r="I14" s="6"/>
      <c r="J14" s="6"/>
    </row>
    <row r="15" spans="1:10" x14ac:dyDescent="0.25">
      <c r="A15" s="4"/>
      <c r="B15" s="4"/>
      <c r="C15" s="4"/>
      <c r="D15" s="4"/>
      <c r="E15" s="4"/>
      <c r="F15" s="4"/>
      <c r="G15" s="4"/>
      <c r="H15" s="4"/>
      <c r="I15" s="4"/>
      <c r="J15" s="4"/>
    </row>
    <row r="16" spans="1:10" x14ac:dyDescent="0.25">
      <c r="A16" s="4" t="s">
        <v>12</v>
      </c>
      <c r="B16" s="4" t="s">
        <v>13</v>
      </c>
      <c r="C16" s="4"/>
      <c r="D16" s="4"/>
      <c r="E16" s="4"/>
      <c r="F16" s="4"/>
      <c r="G16" s="4"/>
      <c r="H16" s="4"/>
      <c r="I16" s="4"/>
      <c r="J16" s="4"/>
    </row>
    <row r="17" spans="1:10" x14ac:dyDescent="0.25">
      <c r="A17" s="4"/>
      <c r="B17" s="4"/>
      <c r="C17" s="4"/>
      <c r="D17" s="4"/>
      <c r="E17" s="4"/>
      <c r="F17" s="4"/>
      <c r="G17" s="4"/>
      <c r="H17" s="4"/>
      <c r="I17" s="4"/>
      <c r="J17" s="4"/>
    </row>
    <row r="18" spans="1:10" ht="30" x14ac:dyDescent="0.25">
      <c r="A18" s="4" t="s">
        <v>14</v>
      </c>
      <c r="B18" s="6" t="s">
        <v>15</v>
      </c>
      <c r="C18" s="4"/>
      <c r="D18" s="4"/>
      <c r="E18" s="4"/>
      <c r="F18" s="4"/>
      <c r="G18" s="4"/>
      <c r="H18" s="4"/>
      <c r="I18" s="8"/>
      <c r="J18" s="4"/>
    </row>
    <row r="19" spans="1:10" x14ac:dyDescent="0.25">
      <c r="A19" s="4"/>
      <c r="B19" s="4"/>
      <c r="C19" s="4"/>
      <c r="D19" s="4"/>
      <c r="E19" s="4"/>
      <c r="F19" s="4"/>
      <c r="G19" s="4"/>
      <c r="H19" s="4"/>
      <c r="I19" s="4"/>
      <c r="J19" s="4"/>
    </row>
    <row r="20" spans="1:10" x14ac:dyDescent="0.25">
      <c r="C20" s="4"/>
      <c r="D20" s="4"/>
      <c r="E20" s="4"/>
      <c r="F20" s="4"/>
      <c r="G20" s="4"/>
      <c r="H20" s="4"/>
      <c r="I20" s="4"/>
      <c r="J20" s="4"/>
    </row>
    <row r="21" spans="1:10" x14ac:dyDescent="0.25">
      <c r="C21" s="4"/>
      <c r="D21" s="4"/>
      <c r="E21" s="4"/>
      <c r="F21" s="4"/>
      <c r="G21" s="4"/>
      <c r="H21" s="4"/>
      <c r="I21" s="4"/>
      <c r="J21" s="4"/>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06"/>
  <sheetViews>
    <sheetView topLeftCell="B1" zoomScale="85" zoomScaleNormal="85" workbookViewId="0">
      <selection activeCell="E91" sqref="E91"/>
    </sheetView>
  </sheetViews>
  <sheetFormatPr baseColWidth="10" defaultColWidth="9.140625" defaultRowHeight="15.75" x14ac:dyDescent="0.25"/>
  <cols>
    <col min="1" max="1" width="5.28515625" style="9" customWidth="1"/>
    <col min="2" max="2" width="63.28515625" style="9" customWidth="1"/>
    <col min="3" max="3" width="35" style="9" customWidth="1"/>
    <col min="4" max="4" width="38.28515625" style="10" customWidth="1"/>
    <col min="5" max="5" width="48.85546875" style="9" customWidth="1"/>
    <col min="6" max="7" width="16" style="11" customWidth="1"/>
    <col min="8" max="8" width="20" style="11" customWidth="1"/>
    <col min="9" max="9" width="19.140625" style="11" customWidth="1"/>
    <col min="10" max="10" width="21.42578125" style="11" customWidth="1"/>
    <col min="11" max="1025" width="9.140625" style="9" customWidth="1"/>
  </cols>
  <sheetData>
    <row r="1" spans="2:17" ht="18" customHeight="1" x14ac:dyDescent="0.25">
      <c r="B1" s="12" t="s">
        <v>16</v>
      </c>
      <c r="C1" s="13"/>
      <c r="D1" s="14"/>
      <c r="E1" s="13"/>
      <c r="F1" s="13"/>
      <c r="G1" s="13"/>
      <c r="H1" s="13"/>
      <c r="I1" s="13"/>
      <c r="J1" s="13"/>
    </row>
    <row r="2" spans="2:17" ht="18" customHeight="1" x14ac:dyDescent="0.25">
      <c r="B2" s="12"/>
      <c r="C2" s="13"/>
      <c r="D2" s="14"/>
      <c r="E2" s="13"/>
      <c r="F2" s="13"/>
      <c r="G2" s="13"/>
      <c r="H2" s="13"/>
      <c r="I2" s="13"/>
      <c r="J2" s="13"/>
    </row>
    <row r="3" spans="2:17" ht="16.5" customHeight="1" x14ac:dyDescent="0.25">
      <c r="B3" s="15" t="s">
        <v>17</v>
      </c>
      <c r="C3" s="193"/>
      <c r="D3" s="193"/>
      <c r="E3" s="16"/>
      <c r="F3" s="16"/>
      <c r="G3" s="16"/>
      <c r="H3" s="16"/>
      <c r="I3" s="16"/>
      <c r="J3" s="16"/>
    </row>
    <row r="4" spans="2:17" x14ac:dyDescent="0.25">
      <c r="B4" s="17"/>
      <c r="D4" s="18"/>
      <c r="E4" s="19"/>
      <c r="F4" s="19"/>
      <c r="G4" s="19"/>
      <c r="H4" s="19"/>
      <c r="I4" s="19"/>
      <c r="J4" s="19"/>
    </row>
    <row r="5" spans="2:17" s="20" customFormat="1" ht="14.1" customHeight="1" x14ac:dyDescent="0.25">
      <c r="B5" s="21" t="s">
        <v>18</v>
      </c>
      <c r="C5" s="22"/>
      <c r="D5" s="23"/>
      <c r="E5" s="16"/>
      <c r="F5" s="16"/>
      <c r="G5" s="16"/>
      <c r="H5" s="16"/>
      <c r="I5" s="16"/>
      <c r="J5" s="16"/>
      <c r="K5" s="16"/>
      <c r="L5" s="16"/>
      <c r="M5" s="16"/>
      <c r="N5" s="16"/>
      <c r="O5" s="16"/>
      <c r="P5" s="16"/>
    </row>
    <row r="6" spans="2:17" s="20" customFormat="1" ht="14.1" customHeight="1" x14ac:dyDescent="0.25">
      <c r="B6" s="24" t="s">
        <v>19</v>
      </c>
      <c r="C6" s="25"/>
      <c r="D6" s="26"/>
      <c r="E6" s="16"/>
      <c r="F6" s="16"/>
      <c r="G6" s="16"/>
      <c r="H6" s="16"/>
      <c r="I6" s="16"/>
      <c r="J6" s="16"/>
      <c r="K6" s="16"/>
      <c r="L6" s="16"/>
      <c r="M6" s="16"/>
      <c r="N6" s="16"/>
      <c r="O6" s="16"/>
      <c r="P6" s="16"/>
    </row>
    <row r="7" spans="2:17" s="20" customFormat="1" ht="14.1" customHeight="1" x14ac:dyDescent="0.25">
      <c r="B7" s="27"/>
      <c r="C7" s="19"/>
      <c r="D7" s="19"/>
      <c r="E7" s="16"/>
      <c r="F7" s="16"/>
      <c r="G7" s="16"/>
      <c r="H7" s="16"/>
      <c r="I7" s="16"/>
      <c r="J7" s="16"/>
      <c r="K7" s="19"/>
      <c r="L7" s="19"/>
      <c r="M7" s="19"/>
      <c r="N7" s="16"/>
      <c r="O7" s="16"/>
      <c r="P7" s="16"/>
    </row>
    <row r="8" spans="2:17" s="20" customFormat="1" ht="14.1" customHeight="1" x14ac:dyDescent="0.25">
      <c r="B8" s="28" t="s">
        <v>20</v>
      </c>
      <c r="C8" s="19"/>
      <c r="D8" s="19"/>
      <c r="E8" s="16"/>
      <c r="F8" s="16"/>
      <c r="G8" s="16" t="s">
        <v>21</v>
      </c>
      <c r="H8" s="16"/>
      <c r="I8" s="16"/>
      <c r="J8" s="16"/>
      <c r="K8" s="16"/>
      <c r="L8" s="16"/>
      <c r="M8" s="16"/>
      <c r="N8" s="16"/>
      <c r="O8" s="16"/>
      <c r="P8" s="16"/>
      <c r="Q8" s="16"/>
    </row>
    <row r="9" spans="2:17" s="20" customFormat="1" ht="14.1" customHeight="1" x14ac:dyDescent="0.25">
      <c r="B9" s="29"/>
      <c r="C9" s="194" t="s">
        <v>22</v>
      </c>
      <c r="D9" s="194"/>
      <c r="E9" s="194"/>
      <c r="F9" s="30" t="s">
        <v>23</v>
      </c>
      <c r="G9" s="30" t="s">
        <v>24</v>
      </c>
      <c r="H9" s="30" t="s">
        <v>25</v>
      </c>
      <c r="I9" s="30" t="s">
        <v>26</v>
      </c>
      <c r="J9" s="30" t="s">
        <v>27</v>
      </c>
      <c r="K9" s="16"/>
      <c r="L9" s="16"/>
      <c r="M9" s="16"/>
      <c r="N9" s="16"/>
      <c r="O9" s="16"/>
      <c r="P9" s="16"/>
      <c r="Q9" s="16"/>
    </row>
    <row r="10" spans="2:17" s="20" customFormat="1" ht="14.1" customHeight="1" x14ac:dyDescent="0.25">
      <c r="B10" s="31" t="s">
        <v>28</v>
      </c>
      <c r="C10" s="195"/>
      <c r="D10" s="195"/>
      <c r="E10" s="195"/>
      <c r="F10" s="32"/>
      <c r="G10" s="33"/>
      <c r="H10" s="34"/>
      <c r="I10" s="35"/>
      <c r="J10" s="36" t="e">
        <f>I10/I17</f>
        <v>#DIV/0!</v>
      </c>
      <c r="K10" s="16"/>
      <c r="L10" s="16"/>
      <c r="M10" s="16"/>
      <c r="N10" s="16"/>
      <c r="O10" s="16"/>
      <c r="P10" s="16"/>
      <c r="Q10" s="16"/>
    </row>
    <row r="11" spans="2:17" s="20" customFormat="1" ht="14.1" customHeight="1" x14ac:dyDescent="0.25">
      <c r="B11" s="31" t="s">
        <v>29</v>
      </c>
      <c r="C11" s="195"/>
      <c r="D11" s="195"/>
      <c r="E11" s="195"/>
      <c r="F11" s="37"/>
      <c r="G11" s="33"/>
      <c r="H11" s="34"/>
      <c r="I11" s="35"/>
      <c r="J11" s="36" t="e">
        <f>I11/I17</f>
        <v>#DIV/0!</v>
      </c>
      <c r="K11" s="16"/>
      <c r="L11" s="16"/>
      <c r="M11" s="16"/>
      <c r="N11" s="16"/>
      <c r="O11" s="16"/>
      <c r="P11" s="16"/>
      <c r="Q11" s="16"/>
    </row>
    <row r="12" spans="2:17" s="20" customFormat="1" ht="14.1" customHeight="1" x14ac:dyDescent="0.25">
      <c r="B12" s="31" t="s">
        <v>30</v>
      </c>
      <c r="C12" s="196"/>
      <c r="D12" s="196"/>
      <c r="E12" s="196"/>
      <c r="F12" s="37"/>
      <c r="G12" s="33"/>
      <c r="H12" s="38"/>
      <c r="I12" s="39"/>
      <c r="J12" s="36" t="e">
        <f>I12/I17</f>
        <v>#DIV/0!</v>
      </c>
      <c r="K12" s="16"/>
      <c r="L12" s="16"/>
      <c r="M12" s="16"/>
      <c r="N12" s="16"/>
      <c r="O12" s="16"/>
      <c r="P12" s="16"/>
      <c r="Q12" s="16"/>
    </row>
    <row r="13" spans="2:17" s="20" customFormat="1" ht="14.1" customHeight="1" x14ac:dyDescent="0.25">
      <c r="B13" s="31" t="s">
        <v>31</v>
      </c>
      <c r="C13" s="197"/>
      <c r="D13" s="197"/>
      <c r="E13" s="197"/>
      <c r="F13" s="37"/>
      <c r="G13" s="33"/>
      <c r="H13" s="38"/>
      <c r="I13" s="39"/>
      <c r="J13" s="36" t="e">
        <f>I13/I17</f>
        <v>#DIV/0!</v>
      </c>
      <c r="K13" s="16"/>
      <c r="L13" s="16"/>
      <c r="M13" s="16"/>
      <c r="N13" s="16"/>
      <c r="O13" s="16"/>
      <c r="P13" s="16"/>
      <c r="Q13" s="16"/>
    </row>
    <row r="14" spans="2:17" s="20" customFormat="1" ht="14.1" customHeight="1" x14ac:dyDescent="0.25">
      <c r="B14" s="31" t="s">
        <v>32</v>
      </c>
      <c r="C14" s="197"/>
      <c r="D14" s="197"/>
      <c r="E14" s="197"/>
      <c r="F14" s="37"/>
      <c r="G14" s="33"/>
      <c r="H14" s="38"/>
      <c r="I14" s="39"/>
      <c r="J14" s="36" t="e">
        <f>I14/I17</f>
        <v>#DIV/0!</v>
      </c>
      <c r="K14" s="16"/>
      <c r="L14" s="16"/>
      <c r="M14" s="16"/>
      <c r="N14" s="16"/>
      <c r="O14" s="16"/>
      <c r="P14" s="16"/>
      <c r="Q14" s="16"/>
    </row>
    <row r="15" spans="2:17" s="20" customFormat="1" ht="14.1" customHeight="1" x14ac:dyDescent="0.25">
      <c r="B15" s="31" t="s">
        <v>33</v>
      </c>
      <c r="C15" s="197"/>
      <c r="D15" s="197"/>
      <c r="E15" s="197"/>
      <c r="F15" s="37"/>
      <c r="G15" s="33"/>
      <c r="H15" s="38"/>
      <c r="I15" s="39"/>
      <c r="J15" s="36" t="e">
        <f>I15/I17</f>
        <v>#DIV/0!</v>
      </c>
      <c r="K15" s="16"/>
      <c r="L15" s="16"/>
      <c r="M15" s="16"/>
      <c r="N15" s="16"/>
      <c r="O15" s="16"/>
      <c r="P15" s="16"/>
      <c r="Q15" s="16"/>
    </row>
    <row r="16" spans="2:17" s="20" customFormat="1" ht="14.1" customHeight="1" x14ac:dyDescent="0.25">
      <c r="B16" s="31" t="s">
        <v>34</v>
      </c>
      <c r="C16" s="198"/>
      <c r="D16" s="198"/>
      <c r="E16" s="198"/>
      <c r="F16" s="37"/>
      <c r="G16" s="33"/>
      <c r="H16" s="40"/>
      <c r="I16" s="41"/>
      <c r="J16" s="36" t="e">
        <f>I16/I17</f>
        <v>#DIV/0!</v>
      </c>
      <c r="K16" s="16"/>
      <c r="L16" s="16"/>
      <c r="M16" s="16"/>
      <c r="N16" s="16"/>
      <c r="O16" s="16"/>
      <c r="P16" s="16"/>
      <c r="Q16" s="16"/>
    </row>
    <row r="17" spans="2:12" ht="14.1" customHeight="1" x14ac:dyDescent="0.25">
      <c r="H17" s="42">
        <f>SUM(H10:H16)</f>
        <v>0</v>
      </c>
      <c r="I17" s="43">
        <f>SUM(I10:I16)</f>
        <v>0</v>
      </c>
      <c r="J17" s="44" t="e">
        <f>SUM(J10:J16)</f>
        <v>#DIV/0!</v>
      </c>
    </row>
    <row r="18" spans="2:12" ht="18" customHeight="1" x14ac:dyDescent="0.25">
      <c r="B18" s="45" t="s">
        <v>35</v>
      </c>
      <c r="C18" s="46">
        <f>I17</f>
        <v>0</v>
      </c>
      <c r="D18" s="47" t="s">
        <v>36</v>
      </c>
      <c r="E18" s="48"/>
      <c r="F18" s="49"/>
      <c r="G18" s="9"/>
      <c r="I18" s="50"/>
      <c r="J18" s="51"/>
    </row>
    <row r="19" spans="2:12" s="9" customFormat="1" ht="18" customHeight="1" x14ac:dyDescent="0.25">
      <c r="B19" s="52" t="s">
        <v>37</v>
      </c>
      <c r="C19" s="53">
        <f>SUMIF(G10:G16,"SI",I10:I16)</f>
        <v>0</v>
      </c>
      <c r="D19" s="54"/>
      <c r="H19" s="11"/>
      <c r="I19" s="50"/>
      <c r="J19" s="55"/>
    </row>
    <row r="20" spans="2:12" s="9" customFormat="1" x14ac:dyDescent="0.25">
      <c r="H20" s="11"/>
      <c r="I20" s="50"/>
      <c r="J20" s="55"/>
    </row>
    <row r="21" spans="2:12" s="9" customFormat="1" ht="32.25" customHeight="1" x14ac:dyDescent="0.25">
      <c r="B21" s="56" t="s">
        <v>38</v>
      </c>
      <c r="C21" s="57"/>
      <c r="H21" s="11"/>
      <c r="I21" s="50"/>
      <c r="J21" s="55"/>
    </row>
    <row r="22" spans="2:12" ht="20.25" customHeight="1" x14ac:dyDescent="0.25">
      <c r="B22" s="56" t="s">
        <v>39</v>
      </c>
      <c r="C22" s="58" t="e">
        <f>C21/C19</f>
        <v>#DIV/0!</v>
      </c>
      <c r="D22" s="54"/>
      <c r="K22" s="11"/>
      <c r="L22" s="11"/>
    </row>
    <row r="23" spans="2:12" s="9" customFormat="1" hidden="1" x14ac:dyDescent="0.25">
      <c r="B23" s="59" t="s">
        <v>40</v>
      </c>
      <c r="C23" s="60" t="str">
        <f>IF(F18="","",IF((IF((F18="CATALÀ"), IF((C19*0.6)&gt;500000,500000, (C19*0.6)), IF((C19*0.5)&gt;300000,300000, (C19*0.5)))), (IF((F18="CATALÀ"), IF((C19*0.6)&gt;500000,500000, (C19*0.6)), IF((C19*0.5)&gt;300000,300000,(C19*0.5))))))</f>
        <v/>
      </c>
      <c r="H23" s="11"/>
      <c r="I23" s="11"/>
      <c r="J23" s="61"/>
    </row>
    <row r="24" spans="2:12" ht="16.5" hidden="1" customHeight="1" x14ac:dyDescent="0.25">
      <c r="B24" s="62" t="s">
        <v>41</v>
      </c>
      <c r="C24" s="63" t="str">
        <f>IF(F18="","",IF(C21&gt;C23,C23,C21))</f>
        <v/>
      </c>
      <c r="D24" s="11"/>
      <c r="E24" s="11"/>
      <c r="J24" s="61"/>
    </row>
    <row r="25" spans="2:12" x14ac:dyDescent="0.25">
      <c r="B25" s="62"/>
      <c r="C25" s="64"/>
      <c r="D25" s="65"/>
      <c r="F25" s="9"/>
      <c r="G25" s="9"/>
    </row>
    <row r="26" spans="2:12" ht="38.25" customHeight="1" x14ac:dyDescent="0.25">
      <c r="B26" s="66" t="s">
        <v>42</v>
      </c>
      <c r="C26" s="67"/>
      <c r="D26" s="68" t="s">
        <v>43</v>
      </c>
      <c r="E26" s="69" t="s">
        <v>44</v>
      </c>
      <c r="F26" s="69" t="s">
        <v>45</v>
      </c>
      <c r="G26" s="69" t="s">
        <v>46</v>
      </c>
      <c r="H26" s="69" t="s">
        <v>47</v>
      </c>
      <c r="I26" s="69" t="s">
        <v>48</v>
      </c>
      <c r="J26" s="70" t="s">
        <v>49</v>
      </c>
      <c r="K26" s="54"/>
    </row>
    <row r="27" spans="2:12" x14ac:dyDescent="0.25">
      <c r="B27" s="71"/>
      <c r="C27" s="199" t="s">
        <v>50</v>
      </c>
      <c r="D27" s="72" t="s">
        <v>22</v>
      </c>
      <c r="E27" s="73"/>
      <c r="F27" s="74"/>
      <c r="G27" s="75" t="e">
        <f t="shared" ref="G27:G40" si="0">F27/$C$19</f>
        <v>#DIV/0!</v>
      </c>
      <c r="H27" s="76"/>
      <c r="I27" s="77">
        <f t="shared" ref="I27:I40" si="1">IF(H27="SI",F27,0)</f>
        <v>0</v>
      </c>
      <c r="J27" s="78"/>
    </row>
    <row r="28" spans="2:12" x14ac:dyDescent="0.25">
      <c r="B28" s="79"/>
      <c r="C28" s="199"/>
      <c r="D28" s="80"/>
      <c r="E28" s="80"/>
      <c r="F28" s="81"/>
      <c r="G28" s="75" t="e">
        <f t="shared" si="0"/>
        <v>#DIV/0!</v>
      </c>
      <c r="H28" s="76"/>
      <c r="I28" s="77">
        <f t="shared" si="1"/>
        <v>0</v>
      </c>
      <c r="J28" s="82"/>
    </row>
    <row r="29" spans="2:12" x14ac:dyDescent="0.25">
      <c r="B29" s="79"/>
      <c r="C29" s="199"/>
      <c r="D29" s="80"/>
      <c r="E29" s="80"/>
      <c r="F29" s="81"/>
      <c r="G29" s="75" t="e">
        <f t="shared" si="0"/>
        <v>#DIV/0!</v>
      </c>
      <c r="H29" s="76"/>
      <c r="I29" s="77">
        <f t="shared" si="1"/>
        <v>0</v>
      </c>
      <c r="J29" s="82"/>
    </row>
    <row r="30" spans="2:12" x14ac:dyDescent="0.25">
      <c r="B30" s="79"/>
      <c r="C30" s="199"/>
      <c r="D30" s="83"/>
      <c r="E30" s="83"/>
      <c r="F30" s="84"/>
      <c r="G30" s="75" t="e">
        <f t="shared" si="0"/>
        <v>#DIV/0!</v>
      </c>
      <c r="H30" s="76"/>
      <c r="I30" s="77">
        <f t="shared" si="1"/>
        <v>0</v>
      </c>
      <c r="J30" s="85"/>
    </row>
    <row r="31" spans="2:12" x14ac:dyDescent="0.25">
      <c r="B31" s="86"/>
      <c r="C31" s="87"/>
      <c r="D31" s="72" t="s">
        <v>22</v>
      </c>
      <c r="E31" s="88"/>
      <c r="F31" s="89"/>
      <c r="G31" s="75" t="e">
        <f t="shared" si="0"/>
        <v>#DIV/0!</v>
      </c>
      <c r="H31" s="76"/>
      <c r="I31" s="77">
        <f t="shared" si="1"/>
        <v>0</v>
      </c>
      <c r="J31" s="90"/>
    </row>
    <row r="32" spans="2:12" x14ac:dyDescent="0.25">
      <c r="B32" s="91" t="s">
        <v>51</v>
      </c>
      <c r="C32" s="87"/>
      <c r="D32" s="92"/>
      <c r="E32" s="92"/>
      <c r="F32" s="93"/>
      <c r="G32" s="75" t="e">
        <f t="shared" si="0"/>
        <v>#DIV/0!</v>
      </c>
      <c r="H32" s="76"/>
      <c r="I32" s="77">
        <f t="shared" si="1"/>
        <v>0</v>
      </c>
      <c r="J32" s="94"/>
    </row>
    <row r="33" spans="2:10" x14ac:dyDescent="0.25">
      <c r="B33" s="91" t="s">
        <v>52</v>
      </c>
      <c r="C33" s="95" t="s">
        <v>53</v>
      </c>
      <c r="D33" s="88"/>
      <c r="E33" s="92"/>
      <c r="F33" s="93"/>
      <c r="G33" s="75" t="e">
        <f t="shared" si="0"/>
        <v>#DIV/0!</v>
      </c>
      <c r="H33" s="76"/>
      <c r="I33" s="77">
        <f t="shared" si="1"/>
        <v>0</v>
      </c>
      <c r="J33" s="94"/>
    </row>
    <row r="34" spans="2:10" x14ac:dyDescent="0.25">
      <c r="B34" s="91" t="s">
        <v>54</v>
      </c>
      <c r="C34" s="95" t="s">
        <v>55</v>
      </c>
      <c r="D34" s="92"/>
      <c r="E34" s="92"/>
      <c r="F34" s="93"/>
      <c r="G34" s="75" t="e">
        <f t="shared" si="0"/>
        <v>#DIV/0!</v>
      </c>
      <c r="H34" s="76"/>
      <c r="I34" s="77">
        <f t="shared" si="1"/>
        <v>0</v>
      </c>
      <c r="J34" s="94"/>
    </row>
    <row r="35" spans="2:10" x14ac:dyDescent="0.25">
      <c r="B35" s="91" t="s">
        <v>56</v>
      </c>
      <c r="C35" s="96"/>
      <c r="D35" s="97"/>
      <c r="E35" s="97"/>
      <c r="F35" s="84"/>
      <c r="G35" s="75" t="e">
        <f t="shared" si="0"/>
        <v>#DIV/0!</v>
      </c>
      <c r="H35" s="76"/>
      <c r="I35" s="77">
        <f t="shared" si="1"/>
        <v>0</v>
      </c>
      <c r="J35" s="98"/>
    </row>
    <row r="36" spans="2:10" x14ac:dyDescent="0.25">
      <c r="B36" s="91" t="s">
        <v>57</v>
      </c>
      <c r="C36" s="87"/>
      <c r="D36" s="72" t="s">
        <v>22</v>
      </c>
      <c r="E36" s="88"/>
      <c r="F36" s="89"/>
      <c r="G36" s="75" t="e">
        <f t="shared" si="0"/>
        <v>#DIV/0!</v>
      </c>
      <c r="H36" s="76"/>
      <c r="I36" s="77">
        <f t="shared" si="1"/>
        <v>0</v>
      </c>
      <c r="J36" s="90"/>
    </row>
    <row r="37" spans="2:10" x14ac:dyDescent="0.25">
      <c r="B37" s="91"/>
      <c r="C37" s="87"/>
      <c r="D37" s="92"/>
      <c r="E37" s="92"/>
      <c r="F37" s="93"/>
      <c r="G37" s="75" t="e">
        <f t="shared" si="0"/>
        <v>#DIV/0!</v>
      </c>
      <c r="H37" s="76"/>
      <c r="I37" s="77">
        <f t="shared" si="1"/>
        <v>0</v>
      </c>
      <c r="J37" s="94"/>
    </row>
    <row r="38" spans="2:10" x14ac:dyDescent="0.25">
      <c r="B38" s="79"/>
      <c r="C38" s="95" t="s">
        <v>53</v>
      </c>
      <c r="D38" s="92"/>
      <c r="E38" s="92"/>
      <c r="F38" s="93"/>
      <c r="G38" s="75" t="e">
        <f t="shared" si="0"/>
        <v>#DIV/0!</v>
      </c>
      <c r="H38" s="76"/>
      <c r="I38" s="77">
        <f t="shared" si="1"/>
        <v>0</v>
      </c>
      <c r="J38" s="94"/>
    </row>
    <row r="39" spans="2:10" x14ac:dyDescent="0.25">
      <c r="B39" s="79"/>
      <c r="C39" s="95" t="s">
        <v>58</v>
      </c>
      <c r="D39" s="92"/>
      <c r="E39" s="92"/>
      <c r="F39" s="93"/>
      <c r="G39" s="75" t="e">
        <f t="shared" si="0"/>
        <v>#DIV/0!</v>
      </c>
      <c r="H39" s="76"/>
      <c r="I39" s="77">
        <f t="shared" si="1"/>
        <v>0</v>
      </c>
      <c r="J39" s="94"/>
    </row>
    <row r="40" spans="2:10" x14ac:dyDescent="0.25">
      <c r="B40" s="79"/>
      <c r="C40" s="96"/>
      <c r="D40" s="97"/>
      <c r="E40" s="97"/>
      <c r="F40" s="84"/>
      <c r="G40" s="75" t="e">
        <f t="shared" si="0"/>
        <v>#DIV/0!</v>
      </c>
      <c r="H40" s="76"/>
      <c r="I40" s="99">
        <f t="shared" si="1"/>
        <v>0</v>
      </c>
      <c r="J40" s="98"/>
    </row>
    <row r="41" spans="2:10" x14ac:dyDescent="0.25">
      <c r="B41" s="100"/>
      <c r="C41" s="101" t="s">
        <v>59</v>
      </c>
      <c r="E41" s="102"/>
      <c r="F41" s="103">
        <f>SUM(F27:F40)</f>
        <v>0</v>
      </c>
      <c r="G41" s="104" t="e">
        <f>SUM(G27:G40)</f>
        <v>#DIV/0!</v>
      </c>
      <c r="H41" s="105"/>
      <c r="I41" s="106">
        <f>SUM(I27:I40)</f>
        <v>0</v>
      </c>
      <c r="J41" s="107">
        <f>SUM(J27:J40)</f>
        <v>0</v>
      </c>
    </row>
    <row r="42" spans="2:10" x14ac:dyDescent="0.25">
      <c r="B42" s="108"/>
      <c r="C42" s="109"/>
      <c r="D42" s="72" t="s">
        <v>22</v>
      </c>
      <c r="E42" s="110"/>
      <c r="F42" s="89"/>
      <c r="G42" s="111" t="e">
        <f>F42/$C$19</f>
        <v>#DIV/0!</v>
      </c>
      <c r="H42" s="33"/>
      <c r="I42" s="77">
        <f>IF(H42="SI",F42,0)</f>
        <v>0</v>
      </c>
      <c r="J42" s="112"/>
    </row>
    <row r="43" spans="2:10" x14ac:dyDescent="0.25">
      <c r="B43" s="79"/>
      <c r="C43" s="87"/>
      <c r="D43" s="92"/>
      <c r="E43" s="113"/>
      <c r="F43" s="89"/>
      <c r="G43" s="114" t="e">
        <f>F43/$C$19</f>
        <v>#DIV/0!</v>
      </c>
      <c r="H43" s="33"/>
      <c r="I43" s="77">
        <f>IF(H43="SI",F43,0)</f>
        <v>0</v>
      </c>
      <c r="J43" s="94"/>
    </row>
    <row r="44" spans="2:10" x14ac:dyDescent="0.25">
      <c r="B44" s="91" t="s">
        <v>60</v>
      </c>
      <c r="C44" s="95"/>
      <c r="D44" s="92"/>
      <c r="E44" s="113"/>
      <c r="F44" s="89"/>
      <c r="G44" s="114" t="e">
        <f>F44/$C$19</f>
        <v>#DIV/0!</v>
      </c>
      <c r="H44" s="33"/>
      <c r="I44" s="77">
        <f>IF(H44="SI",F44,0)</f>
        <v>0</v>
      </c>
      <c r="J44" s="94"/>
    </row>
    <row r="45" spans="2:10" x14ac:dyDescent="0.25">
      <c r="B45" s="91" t="s">
        <v>61</v>
      </c>
      <c r="C45" s="87"/>
      <c r="D45" s="92"/>
      <c r="E45" s="113"/>
      <c r="F45" s="89"/>
      <c r="G45" s="114" t="e">
        <f>F45/$C$19</f>
        <v>#DIV/0!</v>
      </c>
      <c r="H45" s="33"/>
      <c r="I45" s="77">
        <f>IF(H45="SI",F45,0)</f>
        <v>0</v>
      </c>
      <c r="J45" s="94"/>
    </row>
    <row r="46" spans="2:10" x14ac:dyDescent="0.25">
      <c r="B46" s="79"/>
      <c r="C46" s="96"/>
      <c r="D46" s="97"/>
      <c r="E46" s="97"/>
      <c r="F46" s="84"/>
      <c r="G46" s="115" t="e">
        <f>F46/$C$19</f>
        <v>#DIV/0!</v>
      </c>
      <c r="H46" s="33"/>
      <c r="I46" s="77">
        <f>IF(H46="SI",F46,0)</f>
        <v>0</v>
      </c>
      <c r="J46" s="98"/>
    </row>
    <row r="47" spans="2:10" x14ac:dyDescent="0.25">
      <c r="B47" s="100"/>
      <c r="C47" s="101" t="s">
        <v>62</v>
      </c>
      <c r="E47" s="10"/>
      <c r="F47" s="116">
        <f>SUM(F42:F46)</f>
        <v>0</v>
      </c>
      <c r="G47" s="117" t="e">
        <f>SUM(G42:G46)</f>
        <v>#DIV/0!</v>
      </c>
      <c r="I47" s="106">
        <f>SUM(I42:I46)</f>
        <v>0</v>
      </c>
      <c r="J47" s="107">
        <f>SUM(J42:J46)</f>
        <v>0</v>
      </c>
    </row>
    <row r="48" spans="2:10" x14ac:dyDescent="0.25">
      <c r="B48" s="108"/>
      <c r="C48" s="109"/>
      <c r="D48" s="72" t="s">
        <v>22</v>
      </c>
      <c r="E48" s="110"/>
      <c r="F48" s="118"/>
      <c r="G48" s="111" t="e">
        <f t="shared" ref="G48:G53" si="2">F48/$C$19</f>
        <v>#DIV/0!</v>
      </c>
      <c r="H48" s="33"/>
      <c r="I48" s="77">
        <f t="shared" ref="I48:I53" si="3">IF(H48="SI",F48,0)</f>
        <v>0</v>
      </c>
      <c r="J48" s="112"/>
    </row>
    <row r="49" spans="1:10" x14ac:dyDescent="0.25">
      <c r="B49" s="79"/>
      <c r="C49" s="87"/>
      <c r="D49" s="92"/>
      <c r="E49" s="113"/>
      <c r="F49" s="89"/>
      <c r="G49" s="114" t="e">
        <f t="shared" si="2"/>
        <v>#DIV/0!</v>
      </c>
      <c r="H49" s="33"/>
      <c r="I49" s="77">
        <f t="shared" si="3"/>
        <v>0</v>
      </c>
      <c r="J49" s="94"/>
    </row>
    <row r="50" spans="1:10" x14ac:dyDescent="0.25">
      <c r="B50" s="91" t="s">
        <v>63</v>
      </c>
      <c r="C50" s="87"/>
      <c r="D50" s="92"/>
      <c r="E50" s="113"/>
      <c r="F50" s="89"/>
      <c r="G50" s="114" t="e">
        <f t="shared" si="2"/>
        <v>#DIV/0!</v>
      </c>
      <c r="H50" s="33"/>
      <c r="I50" s="77">
        <f t="shared" si="3"/>
        <v>0</v>
      </c>
      <c r="J50" s="94"/>
    </row>
    <row r="51" spans="1:10" x14ac:dyDescent="0.25">
      <c r="B51" s="91" t="s">
        <v>64</v>
      </c>
      <c r="C51" s="87"/>
      <c r="D51" s="92"/>
      <c r="E51" s="113"/>
      <c r="F51" s="89"/>
      <c r="G51" s="114" t="e">
        <f t="shared" si="2"/>
        <v>#DIV/0!</v>
      </c>
      <c r="H51" s="119"/>
      <c r="I51" s="77">
        <f t="shared" si="3"/>
        <v>0</v>
      </c>
      <c r="J51" s="94"/>
    </row>
    <row r="52" spans="1:10" x14ac:dyDescent="0.25">
      <c r="B52" s="91"/>
      <c r="C52" s="87"/>
      <c r="D52" s="120"/>
      <c r="E52" s="113"/>
      <c r="F52" s="89"/>
      <c r="G52" s="114" t="e">
        <f t="shared" si="2"/>
        <v>#DIV/0!</v>
      </c>
      <c r="H52" s="119"/>
      <c r="I52" s="77">
        <f t="shared" si="3"/>
        <v>0</v>
      </c>
      <c r="J52" s="94"/>
    </row>
    <row r="53" spans="1:10" x14ac:dyDescent="0.25">
      <c r="B53" s="79"/>
      <c r="C53" s="121"/>
      <c r="D53" s="122" t="s">
        <v>65</v>
      </c>
      <c r="E53" s="123" t="s">
        <v>66</v>
      </c>
      <c r="F53" s="124"/>
      <c r="G53" s="115" t="e">
        <f t="shared" si="2"/>
        <v>#DIV/0!</v>
      </c>
      <c r="H53" s="119"/>
      <c r="I53" s="77">
        <f t="shared" si="3"/>
        <v>0</v>
      </c>
      <c r="J53" s="98"/>
    </row>
    <row r="54" spans="1:10" x14ac:dyDescent="0.25">
      <c r="B54" s="100"/>
      <c r="C54" s="125" t="s">
        <v>67</v>
      </c>
      <c r="D54" s="126"/>
      <c r="E54" s="126"/>
      <c r="F54" s="127">
        <f>SUM(F48:F53)</f>
        <v>0</v>
      </c>
      <c r="G54" s="128" t="e">
        <f>SUM(G48:G53)</f>
        <v>#DIV/0!</v>
      </c>
      <c r="H54" s="2"/>
      <c r="I54" s="129">
        <f>SUM(I48:I53)</f>
        <v>0</v>
      </c>
      <c r="J54" s="130">
        <f>SUM(J48:J53)</f>
        <v>0</v>
      </c>
    </row>
    <row r="55" spans="1:10" ht="28.35" customHeight="1" x14ac:dyDescent="0.25">
      <c r="B55" s="131" t="s">
        <v>68</v>
      </c>
      <c r="C55" s="132" t="s">
        <v>69</v>
      </c>
      <c r="D55" s="72" t="s">
        <v>22</v>
      </c>
      <c r="E55" s="133"/>
      <c r="F55" s="134"/>
      <c r="G55" s="135" t="e">
        <f>F55/C19</f>
        <v>#DIV/0!</v>
      </c>
      <c r="H55" s="119"/>
      <c r="I55" s="77">
        <f t="shared" ref="I55:I60" si="4">IF(H55="SI",F55,0)</f>
        <v>0</v>
      </c>
      <c r="J55" s="136">
        <f>IF(H55="Sí",F55/$C$18,0%)</f>
        <v>0</v>
      </c>
    </row>
    <row r="56" spans="1:10" ht="15" customHeight="1" x14ac:dyDescent="0.25">
      <c r="B56" s="200" t="s">
        <v>70</v>
      </c>
      <c r="C56" s="95"/>
      <c r="D56" s="72" t="s">
        <v>22</v>
      </c>
      <c r="E56" s="137"/>
      <c r="F56" s="89"/>
      <c r="G56" s="111" t="e">
        <f>F56/$C$19</f>
        <v>#DIV/0!</v>
      </c>
      <c r="H56" s="119"/>
      <c r="I56" s="77">
        <f t="shared" si="4"/>
        <v>0</v>
      </c>
      <c r="J56" s="90"/>
    </row>
    <row r="57" spans="1:10" ht="15" customHeight="1" x14ac:dyDescent="0.25">
      <c r="B57" s="200"/>
      <c r="C57" s="95"/>
      <c r="D57" s="92"/>
      <c r="E57" s="113"/>
      <c r="F57" s="89"/>
      <c r="G57" s="114" t="e">
        <f>F57/$C$19</f>
        <v>#DIV/0!</v>
      </c>
      <c r="H57" s="119"/>
      <c r="I57" s="77">
        <f t="shared" si="4"/>
        <v>0</v>
      </c>
      <c r="J57" s="94"/>
    </row>
    <row r="58" spans="1:10" x14ac:dyDescent="0.25">
      <c r="B58" s="200"/>
      <c r="C58" s="95" t="s">
        <v>71</v>
      </c>
      <c r="D58" s="92"/>
      <c r="E58" s="113"/>
      <c r="F58" s="89"/>
      <c r="G58" s="114" t="e">
        <f>F58/$C$19</f>
        <v>#DIV/0!</v>
      </c>
      <c r="H58" s="119"/>
      <c r="I58" s="77">
        <f t="shared" si="4"/>
        <v>0</v>
      </c>
      <c r="J58" s="94"/>
    </row>
    <row r="59" spans="1:10" x14ac:dyDescent="0.25">
      <c r="B59" s="200"/>
      <c r="C59" s="95"/>
      <c r="D59" s="92"/>
      <c r="E59" s="113"/>
      <c r="F59" s="89"/>
      <c r="G59" s="114" t="e">
        <f>F59/$C$19</f>
        <v>#DIV/0!</v>
      </c>
      <c r="H59" s="119"/>
      <c r="I59" s="77">
        <f t="shared" si="4"/>
        <v>0</v>
      </c>
      <c r="J59" s="94"/>
    </row>
    <row r="60" spans="1:10" x14ac:dyDescent="0.25">
      <c r="A60" s="54"/>
      <c r="B60" s="200"/>
      <c r="C60" s="138"/>
      <c r="D60" s="97"/>
      <c r="E60" s="97"/>
      <c r="F60" s="84"/>
      <c r="G60" s="115" t="e">
        <f>F60/$C$19</f>
        <v>#DIV/0!</v>
      </c>
      <c r="H60" s="119"/>
      <c r="I60" s="77">
        <f t="shared" si="4"/>
        <v>0</v>
      </c>
      <c r="J60" s="98"/>
    </row>
    <row r="61" spans="1:10" x14ac:dyDescent="0.25">
      <c r="A61" s="54"/>
      <c r="B61" s="200"/>
      <c r="C61" s="125" t="s">
        <v>72</v>
      </c>
      <c r="D61" s="126"/>
      <c r="E61" s="126"/>
      <c r="F61" s="127">
        <f>SUM(F56:F60)</f>
        <v>0</v>
      </c>
      <c r="G61" s="139" t="e">
        <f>SUM(G56:G60)</f>
        <v>#DIV/0!</v>
      </c>
      <c r="H61" s="140"/>
      <c r="I61" s="129">
        <f>SUM(I56:I60)</f>
        <v>0</v>
      </c>
      <c r="J61" s="136">
        <f>SUM(J56:J60)</f>
        <v>0</v>
      </c>
    </row>
    <row r="62" spans="1:10" ht="15.75" customHeight="1" x14ac:dyDescent="0.25">
      <c r="A62" s="54"/>
      <c r="B62" s="141" t="s">
        <v>73</v>
      </c>
      <c r="C62" s="132" t="s">
        <v>74</v>
      </c>
      <c r="D62" s="142" t="s">
        <v>75</v>
      </c>
      <c r="E62" s="143"/>
      <c r="F62" s="144"/>
      <c r="G62" s="75" t="e">
        <f>F62/$C$19</f>
        <v>#DIV/0!</v>
      </c>
      <c r="H62" s="119"/>
      <c r="I62" s="77">
        <f>IF(H62="SI",F62,0)</f>
        <v>0</v>
      </c>
      <c r="J62" s="136">
        <f>IF(H62="Sí",F62/$C$18,0%)</f>
        <v>0</v>
      </c>
    </row>
    <row r="63" spans="1:10" ht="15.75" customHeight="1" x14ac:dyDescent="0.25">
      <c r="A63" s="54"/>
      <c r="B63" s="145"/>
      <c r="C63" s="146"/>
      <c r="D63" s="147"/>
      <c r="E63" s="148"/>
      <c r="F63" s="149"/>
      <c r="G63" s="150"/>
      <c r="H63" s="151"/>
      <c r="I63" s="152"/>
      <c r="J63" s="152"/>
    </row>
    <row r="64" spans="1:10" x14ac:dyDescent="0.25">
      <c r="A64" s="54"/>
      <c r="B64" s="1" t="s">
        <v>76</v>
      </c>
      <c r="C64" s="153"/>
      <c r="D64" s="154"/>
      <c r="E64" s="154"/>
      <c r="F64" s="155">
        <f>F41+F47+F54+F55+F61+F62</f>
        <v>0</v>
      </c>
      <c r="G64" s="156" t="e">
        <f>G41+G47+G54+G55+G61+G62</f>
        <v>#DIV/0!</v>
      </c>
      <c r="H64" s="157"/>
      <c r="I64" s="158">
        <f>I41+I47+I54+I55+I61+I62</f>
        <v>0</v>
      </c>
      <c r="J64" s="159">
        <f>J41+J47+J54+J55+J61+J62</f>
        <v>0</v>
      </c>
    </row>
    <row r="65" spans="1:10" ht="14.25" customHeight="1" x14ac:dyDescent="0.25">
      <c r="A65" s="54"/>
      <c r="B65" s="13"/>
      <c r="C65" s="13"/>
      <c r="D65" s="160"/>
      <c r="E65" s="160"/>
      <c r="F65" s="161"/>
      <c r="G65" s="162"/>
      <c r="H65" s="163"/>
      <c r="I65" s="161"/>
      <c r="J65" s="162"/>
    </row>
    <row r="66" spans="1:10" ht="40.35" customHeight="1" x14ac:dyDescent="0.25">
      <c r="A66" s="54"/>
      <c r="B66" s="66" t="s">
        <v>77</v>
      </c>
      <c r="C66" s="164" t="str">
        <f>IF(C6="","",C6)</f>
        <v/>
      </c>
      <c r="D66" s="165"/>
      <c r="E66" s="166" t="s">
        <v>78</v>
      </c>
      <c r="F66" s="167"/>
      <c r="G66" s="114" t="e">
        <f>F66/$C$18</f>
        <v>#DIV/0!</v>
      </c>
      <c r="H66" s="53"/>
      <c r="I66" s="53"/>
      <c r="J66" s="168"/>
    </row>
    <row r="67" spans="1:10" ht="14.25" customHeight="1" x14ac:dyDescent="0.25">
      <c r="A67" s="54"/>
      <c r="B67" s="201" t="s">
        <v>79</v>
      </c>
      <c r="C67" s="201"/>
      <c r="D67" s="169"/>
      <c r="E67" s="169"/>
      <c r="F67" s="170"/>
      <c r="G67" s="156"/>
      <c r="H67" s="171"/>
      <c r="I67" s="158"/>
      <c r="J67" s="172"/>
    </row>
    <row r="68" spans="1:10" x14ac:dyDescent="0.25">
      <c r="A68" s="54"/>
      <c r="B68" s="71"/>
      <c r="C68" s="87"/>
      <c r="D68" s="72" t="s">
        <v>22</v>
      </c>
      <c r="E68" s="137"/>
      <c r="F68" s="89"/>
      <c r="G68" s="114" t="e">
        <f t="shared" ref="G68:G81" si="5">F68/$C$18</f>
        <v>#DIV/0!</v>
      </c>
      <c r="H68" s="119"/>
      <c r="I68" s="77">
        <f t="shared" ref="I68:I81" si="6">IF(H68="SI",F68,0)</f>
        <v>0</v>
      </c>
      <c r="J68" s="173"/>
    </row>
    <row r="69" spans="1:10" x14ac:dyDescent="0.25">
      <c r="A69" s="54"/>
      <c r="B69" s="79"/>
      <c r="C69" s="174" t="s">
        <v>50</v>
      </c>
      <c r="D69" s="92"/>
      <c r="E69" s="92"/>
      <c r="F69" s="93"/>
      <c r="G69" s="114" t="e">
        <f t="shared" si="5"/>
        <v>#DIV/0!</v>
      </c>
      <c r="H69" s="119"/>
      <c r="I69" s="77">
        <f t="shared" si="6"/>
        <v>0</v>
      </c>
      <c r="J69" s="82"/>
    </row>
    <row r="70" spans="1:10" x14ac:dyDescent="0.25">
      <c r="A70" s="54"/>
      <c r="B70" s="79"/>
      <c r="C70" s="175"/>
      <c r="D70" s="92"/>
      <c r="E70" s="113"/>
      <c r="F70" s="89"/>
      <c r="G70" s="114" t="e">
        <f t="shared" si="5"/>
        <v>#DIV/0!</v>
      </c>
      <c r="H70" s="119"/>
      <c r="I70" s="77">
        <f t="shared" si="6"/>
        <v>0</v>
      </c>
      <c r="J70" s="82"/>
    </row>
    <row r="71" spans="1:10" x14ac:dyDescent="0.25">
      <c r="A71" s="54"/>
      <c r="B71" s="79"/>
      <c r="C71" s="96"/>
      <c r="D71" s="120"/>
      <c r="E71" s="176"/>
      <c r="F71" s="84"/>
      <c r="G71" s="114" t="e">
        <f t="shared" si="5"/>
        <v>#DIV/0!</v>
      </c>
      <c r="H71" s="119" t="s">
        <v>80</v>
      </c>
      <c r="I71" s="77">
        <f t="shared" si="6"/>
        <v>0</v>
      </c>
      <c r="J71" s="85"/>
    </row>
    <row r="72" spans="1:10" x14ac:dyDescent="0.25">
      <c r="A72" s="54"/>
      <c r="B72" s="86"/>
      <c r="C72" s="87"/>
      <c r="D72" s="72" t="s">
        <v>22</v>
      </c>
      <c r="E72" s="88"/>
      <c r="F72" s="89"/>
      <c r="G72" s="114" t="e">
        <f t="shared" si="5"/>
        <v>#DIV/0!</v>
      </c>
      <c r="H72" s="119"/>
      <c r="I72" s="77">
        <f t="shared" si="6"/>
        <v>0</v>
      </c>
      <c r="J72" s="90"/>
    </row>
    <row r="73" spans="1:10" x14ac:dyDescent="0.25">
      <c r="A73" s="54"/>
      <c r="B73" s="91" t="s">
        <v>51</v>
      </c>
      <c r="C73" s="87"/>
      <c r="D73" s="92"/>
      <c r="E73" s="92"/>
      <c r="F73" s="93"/>
      <c r="G73" s="114" t="e">
        <f t="shared" si="5"/>
        <v>#DIV/0!</v>
      </c>
      <c r="H73" s="119"/>
      <c r="I73" s="77">
        <f t="shared" si="6"/>
        <v>0</v>
      </c>
      <c r="J73" s="94"/>
    </row>
    <row r="74" spans="1:10" x14ac:dyDescent="0.25">
      <c r="A74" s="54"/>
      <c r="B74" s="91" t="s">
        <v>52</v>
      </c>
      <c r="C74" s="95" t="s">
        <v>53</v>
      </c>
      <c r="D74" s="92"/>
      <c r="E74" s="92"/>
      <c r="F74" s="93"/>
      <c r="G74" s="114" t="e">
        <f t="shared" si="5"/>
        <v>#DIV/0!</v>
      </c>
      <c r="H74" s="119"/>
      <c r="I74" s="77">
        <f t="shared" si="6"/>
        <v>0</v>
      </c>
      <c r="J74" s="94"/>
    </row>
    <row r="75" spans="1:10" x14ac:dyDescent="0.25">
      <c r="A75" s="54"/>
      <c r="B75" s="91" t="s">
        <v>54</v>
      </c>
      <c r="C75" s="95" t="s">
        <v>55</v>
      </c>
      <c r="D75" s="92"/>
      <c r="E75" s="92"/>
      <c r="F75" s="93"/>
      <c r="G75" s="114" t="e">
        <f t="shared" si="5"/>
        <v>#DIV/0!</v>
      </c>
      <c r="H75" s="119"/>
      <c r="I75" s="77">
        <f t="shared" si="6"/>
        <v>0</v>
      </c>
      <c r="J75" s="94"/>
    </row>
    <row r="76" spans="1:10" x14ac:dyDescent="0.25">
      <c r="A76" s="54"/>
      <c r="B76" s="91" t="s">
        <v>56</v>
      </c>
      <c r="C76" s="96"/>
      <c r="D76" s="97"/>
      <c r="E76" s="97"/>
      <c r="F76" s="84"/>
      <c r="G76" s="114" t="e">
        <f t="shared" si="5"/>
        <v>#DIV/0!</v>
      </c>
      <c r="H76" s="119"/>
      <c r="I76" s="77">
        <f t="shared" si="6"/>
        <v>0</v>
      </c>
      <c r="J76" s="98"/>
    </row>
    <row r="77" spans="1:10" x14ac:dyDescent="0.25">
      <c r="A77" s="54"/>
      <c r="B77" s="91" t="s">
        <v>57</v>
      </c>
      <c r="C77" s="87"/>
      <c r="D77" s="72" t="s">
        <v>22</v>
      </c>
      <c r="E77" s="88"/>
      <c r="F77" s="89"/>
      <c r="G77" s="114" t="e">
        <f t="shared" si="5"/>
        <v>#DIV/0!</v>
      </c>
      <c r="H77" s="119"/>
      <c r="I77" s="77">
        <f t="shared" si="6"/>
        <v>0</v>
      </c>
      <c r="J77" s="90"/>
    </row>
    <row r="78" spans="1:10" x14ac:dyDescent="0.25">
      <c r="A78" s="54"/>
      <c r="B78" s="91"/>
      <c r="C78" s="87"/>
      <c r="D78" s="92"/>
      <c r="E78" s="92"/>
      <c r="F78" s="93"/>
      <c r="G78" s="114" t="e">
        <f t="shared" si="5"/>
        <v>#DIV/0!</v>
      </c>
      <c r="H78" s="119"/>
      <c r="I78" s="77">
        <f t="shared" si="6"/>
        <v>0</v>
      </c>
      <c r="J78" s="94"/>
    </row>
    <row r="79" spans="1:10" x14ac:dyDescent="0.25">
      <c r="A79" s="54"/>
      <c r="B79" s="79"/>
      <c r="C79" s="95" t="s">
        <v>53</v>
      </c>
      <c r="D79" s="92"/>
      <c r="E79" s="92"/>
      <c r="F79" s="93"/>
      <c r="G79" s="114" t="e">
        <f t="shared" si="5"/>
        <v>#DIV/0!</v>
      </c>
      <c r="H79" s="119"/>
      <c r="I79" s="77">
        <f t="shared" si="6"/>
        <v>0</v>
      </c>
      <c r="J79" s="94"/>
    </row>
    <row r="80" spans="1:10" x14ac:dyDescent="0.25">
      <c r="A80" s="54"/>
      <c r="B80" s="79"/>
      <c r="C80" s="95" t="s">
        <v>58</v>
      </c>
      <c r="D80" s="92"/>
      <c r="E80" s="92"/>
      <c r="F80" s="93"/>
      <c r="G80" s="114" t="e">
        <f t="shared" si="5"/>
        <v>#DIV/0!</v>
      </c>
      <c r="H80" s="119"/>
      <c r="I80" s="77">
        <f t="shared" si="6"/>
        <v>0</v>
      </c>
      <c r="J80" s="94"/>
    </row>
    <row r="81" spans="1:10" ht="12" customHeight="1" x14ac:dyDescent="0.25">
      <c r="A81" s="54"/>
      <c r="B81" s="79"/>
      <c r="C81" s="96"/>
      <c r="D81" s="97"/>
      <c r="E81" s="97"/>
      <c r="F81" s="84"/>
      <c r="G81" s="114" t="e">
        <f t="shared" si="5"/>
        <v>#DIV/0!</v>
      </c>
      <c r="H81" s="119"/>
      <c r="I81" s="99">
        <f t="shared" si="6"/>
        <v>0</v>
      </c>
      <c r="J81" s="98"/>
    </row>
    <row r="82" spans="1:10" ht="16.5" customHeight="1" x14ac:dyDescent="0.25">
      <c r="A82" s="54"/>
      <c r="B82" s="100"/>
      <c r="C82" s="101" t="s">
        <v>59</v>
      </c>
      <c r="E82" s="102"/>
      <c r="F82" s="103">
        <f>SUM(F68:F81)</f>
        <v>0</v>
      </c>
      <c r="G82" s="104" t="e">
        <f>SUM(G68:G81)</f>
        <v>#DIV/0!</v>
      </c>
      <c r="H82" s="105"/>
      <c r="I82" s="106">
        <f>SUM(I68:I81)</f>
        <v>0</v>
      </c>
      <c r="J82" s="107">
        <f>SUM(J68:J81)</f>
        <v>0</v>
      </c>
    </row>
    <row r="83" spans="1:10" x14ac:dyDescent="0.25">
      <c r="A83" s="54"/>
      <c r="B83" s="108"/>
      <c r="C83" s="109"/>
      <c r="D83" s="72" t="s">
        <v>22</v>
      </c>
      <c r="E83" s="110"/>
      <c r="F83" s="89"/>
      <c r="G83" s="114" t="e">
        <f>F83/$C$18</f>
        <v>#DIV/0!</v>
      </c>
      <c r="H83" s="119"/>
      <c r="I83" s="77">
        <f>IF(H83="SI",F83,0)</f>
        <v>0</v>
      </c>
      <c r="J83" s="112"/>
    </row>
    <row r="84" spans="1:10" x14ac:dyDescent="0.25">
      <c r="A84" s="54"/>
      <c r="B84" s="79"/>
      <c r="C84" s="87"/>
      <c r="D84" s="92"/>
      <c r="E84" s="113"/>
      <c r="F84" s="89"/>
      <c r="G84" s="114" t="e">
        <f>F84/$C$18</f>
        <v>#DIV/0!</v>
      </c>
      <c r="H84" s="119"/>
      <c r="I84" s="77">
        <f>IF(H84="SI",F84,0)</f>
        <v>0</v>
      </c>
      <c r="J84" s="94"/>
    </row>
    <row r="85" spans="1:10" x14ac:dyDescent="0.25">
      <c r="A85" s="54"/>
      <c r="B85" s="91" t="s">
        <v>60</v>
      </c>
      <c r="C85" s="95"/>
      <c r="D85" s="92"/>
      <c r="E85" s="113"/>
      <c r="F85" s="89"/>
      <c r="G85" s="114" t="e">
        <f>F85/$C$18</f>
        <v>#DIV/0!</v>
      </c>
      <c r="H85" s="119" t="s">
        <v>80</v>
      </c>
      <c r="I85" s="77">
        <f>IF(H85="SI",F85,0)</f>
        <v>0</v>
      </c>
      <c r="J85" s="94"/>
    </row>
    <row r="86" spans="1:10" x14ac:dyDescent="0.25">
      <c r="A86" s="54"/>
      <c r="B86" s="91" t="s">
        <v>61</v>
      </c>
      <c r="C86" s="87"/>
      <c r="D86" s="92"/>
      <c r="E86" s="113"/>
      <c r="F86" s="89"/>
      <c r="G86" s="114" t="e">
        <f>F86/$C$18</f>
        <v>#DIV/0!</v>
      </c>
      <c r="H86" s="119"/>
      <c r="I86" s="77">
        <f>IF(H86="SI",F86,0)</f>
        <v>0</v>
      </c>
      <c r="J86" s="94"/>
    </row>
    <row r="87" spans="1:10" x14ac:dyDescent="0.25">
      <c r="A87" s="54"/>
      <c r="B87" s="79"/>
      <c r="C87" s="96"/>
      <c r="D87" s="97"/>
      <c r="E87" s="97"/>
      <c r="F87" s="84"/>
      <c r="G87" s="114" t="e">
        <f>F87/$C$18</f>
        <v>#DIV/0!</v>
      </c>
      <c r="H87" s="119"/>
      <c r="I87" s="77">
        <f>IF(H87="SI",F87,0)</f>
        <v>0</v>
      </c>
      <c r="J87" s="98"/>
    </row>
    <row r="88" spans="1:10" ht="13.5" customHeight="1" x14ac:dyDescent="0.25">
      <c r="A88" s="54"/>
      <c r="B88" s="100"/>
      <c r="C88" s="101" t="s">
        <v>62</v>
      </c>
      <c r="E88" s="10"/>
      <c r="F88" s="116">
        <f>SUM(F83:F87)</f>
        <v>0</v>
      </c>
      <c r="G88" s="177" t="e">
        <f>SUM(G83:G87)</f>
        <v>#DIV/0!</v>
      </c>
      <c r="I88" s="106">
        <f>SUM(I83:I87)</f>
        <v>0</v>
      </c>
      <c r="J88" s="107">
        <f>SUM(J83:J87)</f>
        <v>0</v>
      </c>
    </row>
    <row r="89" spans="1:10" x14ac:dyDescent="0.25">
      <c r="A89" s="54"/>
      <c r="B89" s="108"/>
      <c r="C89" s="109"/>
      <c r="D89" s="72" t="s">
        <v>81</v>
      </c>
      <c r="E89" s="110"/>
      <c r="F89" s="118"/>
      <c r="G89" s="114" t="e">
        <f t="shared" ref="G89:G94" si="7">F89/$C$18</f>
        <v>#DIV/0!</v>
      </c>
      <c r="H89" s="119"/>
      <c r="I89" s="77">
        <f t="shared" ref="I89:I94" si="8">IF(H89="SI",F89,0)</f>
        <v>0</v>
      </c>
      <c r="J89" s="112"/>
    </row>
    <row r="90" spans="1:10" x14ac:dyDescent="0.25">
      <c r="A90" s="54"/>
      <c r="B90" s="79"/>
      <c r="C90" s="87"/>
      <c r="D90" s="92"/>
      <c r="E90" s="113"/>
      <c r="F90" s="89"/>
      <c r="G90" s="114" t="e">
        <f t="shared" si="7"/>
        <v>#DIV/0!</v>
      </c>
      <c r="H90" s="119"/>
      <c r="I90" s="77">
        <f t="shared" si="8"/>
        <v>0</v>
      </c>
      <c r="J90" s="94"/>
    </row>
    <row r="91" spans="1:10" x14ac:dyDescent="0.25">
      <c r="A91" s="54"/>
      <c r="B91" s="91" t="s">
        <v>63</v>
      </c>
      <c r="C91" s="87"/>
      <c r="D91" s="92"/>
      <c r="E91" s="113"/>
      <c r="F91" s="89"/>
      <c r="G91" s="114" t="e">
        <f t="shared" si="7"/>
        <v>#DIV/0!</v>
      </c>
      <c r="H91" s="119" t="s">
        <v>80</v>
      </c>
      <c r="I91" s="77">
        <f t="shared" si="8"/>
        <v>0</v>
      </c>
      <c r="J91" s="94"/>
    </row>
    <row r="92" spans="1:10" x14ac:dyDescent="0.25">
      <c r="A92" s="54"/>
      <c r="B92" s="91" t="s">
        <v>64</v>
      </c>
      <c r="C92" s="87"/>
      <c r="D92" s="92"/>
      <c r="E92" s="113"/>
      <c r="F92" s="89"/>
      <c r="G92" s="114" t="e">
        <f t="shared" si="7"/>
        <v>#DIV/0!</v>
      </c>
      <c r="H92" s="119"/>
      <c r="I92" s="77">
        <f t="shared" si="8"/>
        <v>0</v>
      </c>
      <c r="J92" s="94"/>
    </row>
    <row r="93" spans="1:10" x14ac:dyDescent="0.25">
      <c r="A93" s="54"/>
      <c r="B93" s="91"/>
      <c r="C93" s="87"/>
      <c r="D93" s="120"/>
      <c r="E93" s="178"/>
      <c r="F93" s="89"/>
      <c r="G93" s="114" t="e">
        <f t="shared" si="7"/>
        <v>#DIV/0!</v>
      </c>
      <c r="H93" s="119"/>
      <c r="I93" s="77">
        <f t="shared" si="8"/>
        <v>0</v>
      </c>
      <c r="J93" s="94"/>
    </row>
    <row r="94" spans="1:10" x14ac:dyDescent="0.25">
      <c r="A94" s="54"/>
      <c r="B94" s="79"/>
      <c r="C94" s="121"/>
      <c r="D94" s="179"/>
      <c r="E94" s="179"/>
      <c r="F94" s="84"/>
      <c r="G94" s="115" t="e">
        <f t="shared" si="7"/>
        <v>#DIV/0!</v>
      </c>
      <c r="H94" s="119"/>
      <c r="I94" s="99">
        <f t="shared" si="8"/>
        <v>0</v>
      </c>
      <c r="J94" s="98"/>
    </row>
    <row r="95" spans="1:10" x14ac:dyDescent="0.25">
      <c r="A95" s="54"/>
      <c r="B95" s="100"/>
      <c r="C95" s="125" t="s">
        <v>67</v>
      </c>
      <c r="D95" s="126"/>
      <c r="E95" s="126"/>
      <c r="F95" s="127">
        <f>SUM(F89:F94)</f>
        <v>0</v>
      </c>
      <c r="G95" s="117" t="e">
        <f>SUM(G89:G94)</f>
        <v>#DIV/0!</v>
      </c>
      <c r="H95" s="140"/>
      <c r="I95" s="129">
        <f>SUM(I89:I94)</f>
        <v>0</v>
      </c>
      <c r="J95" s="130">
        <f>SUM(J89:J94)</f>
        <v>0</v>
      </c>
    </row>
    <row r="96" spans="1:10" x14ac:dyDescent="0.25">
      <c r="A96" s="54"/>
      <c r="B96" s="131" t="s">
        <v>82</v>
      </c>
      <c r="C96" s="132" t="s">
        <v>69</v>
      </c>
      <c r="D96" s="180" t="s">
        <v>22</v>
      </c>
      <c r="E96" s="133"/>
      <c r="F96" s="134"/>
      <c r="G96" s="181" t="e">
        <f t="shared" ref="G96:G101" si="9">F96/$C$18</f>
        <v>#DIV/0!</v>
      </c>
      <c r="H96" s="119" t="s">
        <v>80</v>
      </c>
      <c r="I96" s="77">
        <f t="shared" ref="I96:I101" si="10">IF(H96="SI",F96,0)</f>
        <v>0</v>
      </c>
      <c r="J96" s="136">
        <f>IF(H96="Sí",F96/$C$18,0%)</f>
        <v>0</v>
      </c>
    </row>
    <row r="97" spans="1:10" ht="15" customHeight="1" x14ac:dyDescent="0.25">
      <c r="A97" s="54"/>
      <c r="B97" s="202" t="s">
        <v>83</v>
      </c>
      <c r="C97" s="95"/>
      <c r="D97" s="182"/>
      <c r="E97" s="137"/>
      <c r="F97" s="89"/>
      <c r="G97" s="111" t="e">
        <f t="shared" si="9"/>
        <v>#DIV/0!</v>
      </c>
      <c r="H97" s="119" t="s">
        <v>80</v>
      </c>
      <c r="I97" s="77">
        <f t="shared" si="10"/>
        <v>0</v>
      </c>
      <c r="J97" s="90"/>
    </row>
    <row r="98" spans="1:10" ht="15" customHeight="1" x14ac:dyDescent="0.25">
      <c r="A98" s="54"/>
      <c r="B98" s="202"/>
      <c r="C98" s="95"/>
      <c r="D98" s="92"/>
      <c r="E98" s="113"/>
      <c r="F98" s="89"/>
      <c r="G98" s="114" t="e">
        <f t="shared" si="9"/>
        <v>#DIV/0!</v>
      </c>
      <c r="H98" s="119" t="s">
        <v>80</v>
      </c>
      <c r="I98" s="77">
        <f t="shared" si="10"/>
        <v>0</v>
      </c>
      <c r="J98" s="94"/>
    </row>
    <row r="99" spans="1:10" x14ac:dyDescent="0.25">
      <c r="A99" s="54"/>
      <c r="B99" s="202"/>
      <c r="C99" s="95" t="s">
        <v>71</v>
      </c>
      <c r="D99" s="92"/>
      <c r="E99" s="113"/>
      <c r="F99" s="89"/>
      <c r="G99" s="114" t="e">
        <f t="shared" si="9"/>
        <v>#DIV/0!</v>
      </c>
      <c r="H99" s="119" t="s">
        <v>80</v>
      </c>
      <c r="I99" s="77">
        <f t="shared" si="10"/>
        <v>0</v>
      </c>
      <c r="J99" s="94"/>
    </row>
    <row r="100" spans="1:10" x14ac:dyDescent="0.25">
      <c r="A100" s="54"/>
      <c r="B100" s="202"/>
      <c r="C100" s="95"/>
      <c r="D100" s="92"/>
      <c r="E100" s="113"/>
      <c r="F100" s="89"/>
      <c r="G100" s="114" t="e">
        <f t="shared" si="9"/>
        <v>#DIV/0!</v>
      </c>
      <c r="H100" s="119" t="s">
        <v>80</v>
      </c>
      <c r="I100" s="77">
        <f t="shared" si="10"/>
        <v>0</v>
      </c>
      <c r="J100" s="94"/>
    </row>
    <row r="101" spans="1:10" x14ac:dyDescent="0.25">
      <c r="A101" s="54"/>
      <c r="B101" s="202"/>
      <c r="C101" s="138"/>
      <c r="D101" s="97"/>
      <c r="E101" s="97"/>
      <c r="F101" s="84"/>
      <c r="G101" s="114" t="e">
        <f t="shared" si="9"/>
        <v>#DIV/0!</v>
      </c>
      <c r="H101" s="119" t="s">
        <v>80</v>
      </c>
      <c r="I101" s="99">
        <f t="shared" si="10"/>
        <v>0</v>
      </c>
      <c r="J101" s="98"/>
    </row>
    <row r="102" spans="1:10" x14ac:dyDescent="0.25">
      <c r="A102" s="54"/>
      <c r="B102" s="202"/>
      <c r="C102" s="125" t="s">
        <v>72</v>
      </c>
      <c r="D102" s="126"/>
      <c r="E102" s="126"/>
      <c r="F102" s="127">
        <f>SUM(F97:F101)</f>
        <v>0</v>
      </c>
      <c r="G102" s="139" t="e">
        <f>SUM(G97:G101)</f>
        <v>#DIV/0!</v>
      </c>
      <c r="H102" s="140"/>
      <c r="I102" s="129">
        <f>SUM(I97:I101)</f>
        <v>0</v>
      </c>
      <c r="J102" s="136">
        <f>SUM(J97:J101)</f>
        <v>0</v>
      </c>
    </row>
    <row r="103" spans="1:10" ht="15.75" customHeight="1" x14ac:dyDescent="0.25">
      <c r="A103" s="54"/>
      <c r="B103" s="183" t="s">
        <v>73</v>
      </c>
      <c r="C103" s="132" t="s">
        <v>84</v>
      </c>
      <c r="D103" s="142" t="s">
        <v>85</v>
      </c>
      <c r="E103" s="143"/>
      <c r="F103" s="144"/>
      <c r="G103" s="114" t="e">
        <f>F103/$C$18</f>
        <v>#DIV/0!</v>
      </c>
      <c r="H103" s="119" t="s">
        <v>80</v>
      </c>
      <c r="I103" s="77">
        <f>IF(H103="SI",F103,0)</f>
        <v>0</v>
      </c>
      <c r="J103" s="136">
        <f>IF(H103="Sí",F103/$C$18,0%)</f>
        <v>0</v>
      </c>
    </row>
    <row r="104" spans="1:10" s="190" customFormat="1" ht="21" x14ac:dyDescent="0.25">
      <c r="A104" s="184"/>
      <c r="B104" s="203"/>
      <c r="C104" s="203"/>
      <c r="D104" s="204" t="s">
        <v>86</v>
      </c>
      <c r="E104" s="204"/>
      <c r="F104" s="185">
        <f>F103+F102+F96+F95+F88+F82+F64</f>
        <v>0</v>
      </c>
      <c r="G104" s="186"/>
      <c r="H104" s="187"/>
      <c r="I104" s="188"/>
      <c r="J104" s="189"/>
    </row>
    <row r="105" spans="1:10" x14ac:dyDescent="0.25">
      <c r="B105" s="191" t="s">
        <v>87</v>
      </c>
      <c r="E105" s="10"/>
    </row>
    <row r="106" spans="1:10" x14ac:dyDescent="0.25">
      <c r="B106" s="192" t="s">
        <v>88</v>
      </c>
    </row>
  </sheetData>
  <mergeCells count="15">
    <mergeCell ref="B56:B61"/>
    <mergeCell ref="B67:C67"/>
    <mergeCell ref="B97:B102"/>
    <mergeCell ref="B104:C104"/>
    <mergeCell ref="D104:E104"/>
    <mergeCell ref="C13:E13"/>
    <mergeCell ref="C14:E14"/>
    <mergeCell ref="C15:E15"/>
    <mergeCell ref="C16:E16"/>
    <mergeCell ref="C27:C30"/>
    <mergeCell ref="C3:D3"/>
    <mergeCell ref="C9:E9"/>
    <mergeCell ref="C10:E10"/>
    <mergeCell ref="C11:E11"/>
    <mergeCell ref="C12:E12"/>
  </mergeCells>
  <conditionalFormatting sqref="G55">
    <cfRule type="cellIs" dxfId="1" priority="2" operator="greaterThan">
      <formula>10%</formula>
    </cfRule>
  </conditionalFormatting>
  <conditionalFormatting sqref="G61">
    <cfRule type="cellIs" dxfId="0" priority="3" operator="greaterThan">
      <formula>10%</formula>
    </cfRule>
  </conditionalFormatting>
  <dataValidations count="1">
    <dataValidation type="list" operator="equal" allowBlank="1" showErrorMessage="1" sqref="G10:G16 H27:H40 H42:H46 H48:H53 H55:H60 H62:H63 H68:H81 H83:H87 H89:H94 H96:H101 H103" xr:uid="{00000000-0002-0000-0100-000000000000}">
      <formula1>"SI,NO"</formula1>
      <formula2>0</formula2>
    </dataValidation>
  </dataValidations>
  <pageMargins left="0.7" right="0.7" top="0.75" bottom="0.75" header="0.51180555555555496" footer="0.51180555555555496"/>
  <pageSetup paperSize="9" firstPageNumber="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877dbfaf-26d9-467f-a968-f9371e91323b">EPAW64ZCYAVY-1999651081-155075</_dlc_DocId>
    <_dlc_DocIdUrl xmlns="877dbfaf-26d9-467f-a968-f9371e91323b">
      <Url>https://caib.sharepoint.com/sites/ARXIUS-ICIB/_layouts/15/DocIdRedir.aspx?ID=EPAW64ZCYAVY-1999651081-155075</Url>
      <Description>EPAW64ZCYAVY-1999651081-155075</Description>
    </_dlc_DocIdUrl>
    <lcf76f155ced4ddcb4097134ff3c332f xmlns="a4721358-077d-4775-8f16-036b80c24da6">
      <Terms xmlns="http://schemas.microsoft.com/office/infopath/2007/PartnerControls"/>
    </lcf76f155ced4ddcb4097134ff3c332f>
    <TaxCatchAll xmlns="877dbfaf-26d9-467f-a968-f9371e91323b" xsi:nil="true"/>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71E040F3190B4DAFB471C8FC86BC73" ma:contentTypeVersion="13" ma:contentTypeDescription="Crea un document nou" ma:contentTypeScope="" ma:versionID="6afec83ab415eab3757b7af3fa985492">
  <xsd:schema xmlns:xsd="http://www.w3.org/2001/XMLSchema" xmlns:xs="http://www.w3.org/2001/XMLSchema" xmlns:p="http://schemas.microsoft.com/office/2006/metadata/properties" xmlns:ns2="877dbfaf-26d9-467f-a968-f9371e91323b" xmlns:ns3="a4721358-077d-4775-8f16-036b80c24da6" xmlns:ns4="http://schemas.microsoft.com/sharepoint/v4" targetNamespace="http://schemas.microsoft.com/office/2006/metadata/properties" ma:root="true" ma:fieldsID="f17b523d46176a75ea8793c43408d0ff" ns2:_="" ns3:_="" ns4:_="">
    <xsd:import namespace="877dbfaf-26d9-467f-a968-f9371e91323b"/>
    <xsd:import namespace="a4721358-077d-4775-8f16-036b80c24da6"/>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dbfaf-26d9-467f-a968-f9371e91323b" elementFormDefault="qualified">
    <xsd:import namespace="http://schemas.microsoft.com/office/2006/documentManagement/types"/>
    <xsd:import namespace="http://schemas.microsoft.com/office/infopath/2007/PartnerControls"/>
    <xsd:element name="_dlc_DocId" ma:index="8" nillable="true" ma:displayName="Valor de l'ID de document" ma:description="Valor de l'ID de document assignat a aquest element." ma:indexed="true" ma:internalName="_dlc_DocId" ma:readOnly="true">
      <xsd:simpleType>
        <xsd:restriction base="dms:Text"/>
      </xsd:simpleType>
    </xsd:element>
    <xsd:element name="_dlc_DocIdUrl" ma:index="9" nillable="true" ma:displayName="ID de document" ma:description="Enllaç permanent a aques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9992e941-c715-4cb1-9613-9b0ae4e10622}" ma:internalName="TaxCatchAll" ma:showField="CatchAllData" ma:web="877dbfaf-26d9-467f-a968-f9371e9132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721358-077d-4775-8f16-036b80c24da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6aa0a5f0-eb04-4df9-9a65-aa1e588e14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7699E8-0F84-47E8-83FC-270124318D12}">
  <ds:schemaRefs>
    <ds:schemaRef ds:uri="http://schemas.microsoft.com/sharepoint/v3/contenttype/forms"/>
  </ds:schemaRefs>
</ds:datastoreItem>
</file>

<file path=customXml/itemProps2.xml><?xml version="1.0" encoding="utf-8"?>
<ds:datastoreItem xmlns:ds="http://schemas.openxmlformats.org/officeDocument/2006/customXml" ds:itemID="{10EFDB5E-1BA1-4E7E-8F07-C401C9D4B570}">
  <ds:schemaRefs>
    <ds:schemaRef ds:uri="http://schemas.microsoft.com/office/2006/metadata/properties"/>
    <ds:schemaRef ds:uri="http://schemas.microsoft.com/office/infopath/2007/PartnerControls"/>
    <ds:schemaRef ds:uri="877dbfaf-26d9-467f-a968-f9371e91323b"/>
    <ds:schemaRef ds:uri="a4721358-077d-4775-8f16-036b80c24da6"/>
    <ds:schemaRef ds:uri="http://schemas.microsoft.com/sharepoint/v4"/>
  </ds:schemaRefs>
</ds:datastoreItem>
</file>

<file path=customXml/itemProps3.xml><?xml version="1.0" encoding="utf-8"?>
<ds:datastoreItem xmlns:ds="http://schemas.openxmlformats.org/officeDocument/2006/customXml" ds:itemID="{FDDC34A9-39FC-4358-B601-B98849262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dbfaf-26d9-467f-a968-f9371e91323b"/>
    <ds:schemaRef ds:uri="a4721358-077d-4775-8f16-036b80c24da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D31543-695B-4421-8E80-B0FF9FC062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163</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PLAN DE FINANCIACIÓN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Maria Froilan Puigserver</cp:lastModifiedBy>
  <cp:revision>43</cp:revision>
  <dcterms:created xsi:type="dcterms:W3CDTF">2015-06-05T18:19:34Z</dcterms:created>
  <dcterms:modified xsi:type="dcterms:W3CDTF">2025-06-30T07:32:30Z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0x010100CC71E040F3190B4DAFB471C8FC86BC73</vt:lpwstr>
  </property>
  <property fmtid="{D5CDD505-2E9C-101B-9397-08002B2CF9AE}" pid="9" name="Order">
    <vt:r8>3947600</vt:r8>
  </property>
  <property fmtid="{D5CDD505-2E9C-101B-9397-08002B2CF9AE}" pid="10" name="_dlc_DocIdItemGuid">
    <vt:lpwstr>4a52f6fb-01cc-4a99-86c7-cd9268970615</vt:lpwstr>
  </property>
  <property fmtid="{D5CDD505-2E9C-101B-9397-08002B2CF9AE}" pid="11" name="MediaServiceImageTags">
    <vt:lpwstr/>
  </property>
</Properties>
</file>